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155" tabRatio="840" activeTab="0"/>
  </bookViews>
  <sheets>
    <sheet name="В Г. НОВОСИБИРСК" sheetId="1" r:id="rId1"/>
    <sheet name="АВТОЭКСПЕДИРОВАНИЕ НОВОСИБИРСК" sheetId="2" r:id="rId2"/>
  </sheets>
  <definedNames>
    <definedName name="Excel_BuiltIn_Print_Area_1_1">'В Г. НОВОСИБИРСК'!$A$1:$L$90</definedName>
    <definedName name="Excel_BuiltIn_Print_Area_1_1_1">'В Г. НОВОСИБИРСК'!$C$1:$M$90</definedName>
    <definedName name="_xlnm.Print_Area" localSheetId="0">'В Г. НОВОСИБИРСК'!$A$1:$N$95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8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<sst xmlns="http://schemas.openxmlformats.org/spreadsheetml/2006/main" count="291" uniqueCount="195">
  <si>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</si>
  <si>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</si>
  <si>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</si>
  <si>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</si>
  <si>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</si>
  <si>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</si>
  <si>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</si>
  <si>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</si>
  <si>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</si>
  <si>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</si>
  <si>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</si>
  <si>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</si>
  <si>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</si>
  <si>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</si>
  <si>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</si>
  <si>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</si>
  <si>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</si>
  <si>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</si>
  <si>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</si>
  <si>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</si>
  <si>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</si>
  <si>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</si>
  <si>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</si>
  <si>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</si>
  <si>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</si>
  <si>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</si>
  <si>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</si>
  <si>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</si>
  <si>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</si>
  <si>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</si>
  <si>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1</t>
  </si>
  <si>
    <t>ПЕРМЬ</t>
  </si>
  <si>
    <t>ТЮМЕНЬ</t>
  </si>
  <si>
    <t>ЧЕЛЯБИНСК</t>
  </si>
  <si>
    <t>ОМСК</t>
  </si>
  <si>
    <t>ТОБОЛЬСК</t>
  </si>
  <si>
    <t>ТОМСК</t>
  </si>
  <si>
    <t>НЕФТЕЮГАНСК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</si>
  <si>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</si>
  <si>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</si>
  <si>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</si>
  <si>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</si>
  <si>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</si>
  <si>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</si>
  <si>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</si>
  <si>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</si>
  <si>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</si>
  <si>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</si>
  <si>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</si>
  <si>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</si>
  <si>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</si>
  <si>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</si>
  <si>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</si>
  <si>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</si>
  <si>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</si>
  <si>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</si>
  <si>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</si>
  <si>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</si>
  <si>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</si>
  <si>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</si>
  <si>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Паллетные борта</t>
  </si>
  <si>
    <t>возвратная тара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</si>
  <si>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</si>
  <si>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</si>
  <si>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</si>
  <si>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</si>
  <si>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</si>
  <si>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</si>
  <si>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</si>
  <si>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</si>
  <si>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</si>
  <si>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</si>
  <si>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</si>
  <si>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</si>
  <si>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</si>
  <si>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</si>
  <si>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</si>
  <si>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</si>
  <si>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</si>
  <si>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</si>
  <si>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</si>
  <si>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</si>
  <si>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</si>
  <si>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</si>
  <si>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</si>
  <si>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</si>
  <si>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</si>
  <si>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</si>
  <si>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</si>
  <si>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</si>
  <si>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</si>
  <si>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</si>
  <si>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</si>
  <si>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</si>
  <si>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</si>
  <si>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</si>
  <si>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</si>
  <si>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</si>
  <si>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</si>
  <si>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</si>
  <si>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</si>
  <si>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</si>
  <si>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</si>
  <si>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</si>
  <si>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</si>
  <si>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1 час</t>
  </si>
  <si>
    <t>1,5 часа</t>
  </si>
  <si>
    <t>2 часа</t>
  </si>
  <si>
    <t>3 часа</t>
  </si>
  <si>
    <t>ИВАНОВО</t>
  </si>
  <si>
    <t>дог.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</si>
  <si>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</si>
  <si>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</si>
  <si>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+79885789330 rnd@fastrans.ru</t>
  </si>
  <si>
    <t>упаковка в мешок с пломбой - 100р/шт, упаковка в картон 90р/лист</t>
  </si>
  <si>
    <t>НЯГАНЬ</t>
  </si>
  <si>
    <t>дог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</si>
  <si>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</si>
  <si>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8-9</t>
  </si>
  <si>
    <t>МОСКВА</t>
  </si>
  <si>
    <t>7-10</t>
  </si>
  <si>
    <t>2</t>
  </si>
  <si>
    <t>утч</t>
  </si>
  <si>
    <t>Дог</t>
  </si>
  <si>
    <t>6-7</t>
  </si>
  <si>
    <t>7-8</t>
  </si>
  <si>
    <t>г. Новосибирск, ул.Тайгинская, д. 1, корп. 6;  Тел.: (383) 363-58-40, 325-32-22 ; novosibirsk@fastrans.ru</t>
  </si>
  <si>
    <t>500 руб/м3, мин 250р</t>
  </si>
  <si>
    <t>900 руб- 1 чел на 1 этаж</t>
  </si>
  <si>
    <t>ПРАЙС-ЛИСТ НА АВТОЭКСПЕДИРОВАНИЕ ПО НОВОСИБИРСКУ</t>
  </si>
  <si>
    <t>Характер груза</t>
  </si>
  <si>
    <t>Условия перевозки</t>
  </si>
  <si>
    <t>Вес, кг.</t>
  </si>
  <si>
    <t>Объем, м3</t>
  </si>
  <si>
    <t>Максимальные габариты места</t>
  </si>
  <si>
    <t>Стоимость, руб. с НДС</t>
  </si>
  <si>
    <t>Норматив выгрузки/
погрузки</t>
  </si>
  <si>
    <t>Стоимость простоя в час, руб.</t>
  </si>
  <si>
    <t>Ставка по области, руб/км.</t>
  </si>
  <si>
    <t>Д</t>
  </si>
  <si>
    <t>В</t>
  </si>
  <si>
    <t>Ш</t>
  </si>
  <si>
    <t>до 50</t>
  </si>
  <si>
    <t>до 0,3</t>
  </si>
  <si>
    <t>20 мин</t>
  </si>
  <si>
    <t>до 300</t>
  </si>
  <si>
    <t>до 1,5</t>
  </si>
  <si>
    <t>до 500</t>
  </si>
  <si>
    <t>40 мин</t>
  </si>
  <si>
    <t>до 1 500</t>
  </si>
  <si>
    <t>до 7</t>
  </si>
  <si>
    <t>до 3 000</t>
  </si>
  <si>
    <t>до 14</t>
  </si>
  <si>
    <t>до 5 000</t>
  </si>
  <si>
    <t>до 25</t>
  </si>
  <si>
    <t>до 10 000</t>
  </si>
  <si>
    <t>до 45</t>
  </si>
  <si>
    <t>до 20 000</t>
  </si>
  <si>
    <t>до 90</t>
  </si>
  <si>
    <t>договор</t>
  </si>
  <si>
    <t>Указанные  расценки действительны в случаях забора/доставки грузов в закрытых автомобилях  с задней загрузкой/выгрузкой. При необходимости осуществления забора/доставки груза в ином транспорте, уточняйте стоимость у сотрудников компании.</t>
  </si>
  <si>
    <t>Указанные  расценки действительны в случаях забора/доставки грузов в "неудаленных" районах города Новосибирска. В случае забора/доставки груза в "удаленных" районах стоимость увеличивается на 1-2 час согласно тарификации. Первомайский район - плюс 1 час, Советский район, а также Краснообск, п. Элитный, г. Обь - плюс 2 часа. Другие удаленные районы уточняйте пожалуйста у сотрудников компании.</t>
  </si>
  <si>
    <t>ТАРИФЫ НА СПЕЦТЕХНИКУ</t>
  </si>
  <si>
    <t>Автомобиль</t>
  </si>
  <si>
    <t>Грузоподъемность, тонн</t>
  </si>
  <si>
    <t>Тариф, руб/час</t>
  </si>
  <si>
    <t>Минимальная стоимость, руб</t>
  </si>
  <si>
    <t>Самогруз</t>
  </si>
  <si>
    <t>Бортовая машина</t>
  </si>
  <si>
    <t>г. Новосибирск, ул.Станционная 38 к.6 офис 217</t>
  </si>
  <si>
    <t>погрузо-разгрузочные операции на складе отправителя/получателя</t>
  </si>
  <si>
    <t>8-10</t>
  </si>
  <si>
    <t>3-6</t>
  </si>
  <si>
    <t>5-7</t>
  </si>
  <si>
    <t>3-4</t>
  </si>
  <si>
    <t>В НОВОСИБИРСКА ИЗ:</t>
  </si>
  <si>
    <t>3/5</t>
  </si>
  <si>
    <t>(4932)394646; (4932)504646 4932@fastrans.ru</t>
  </si>
  <si>
    <t>(351) 725-90-42, mag@fastrans.ru</t>
  </si>
  <si>
    <t>НОВЫЙ УРЕНГОЙ</t>
  </si>
  <si>
    <t>(922)4792855; nur@fastrans.ru</t>
  </si>
  <si>
    <t>Расценки действуют с 16.10.2019</t>
  </si>
  <si>
    <t>(342) 200-99-26, 200-99-28 perm@fastrans.ru</t>
  </si>
  <si>
    <t>5/6</t>
  </si>
  <si>
    <t>БЕРЕЗНИКИ</t>
  </si>
  <si>
    <t>ГУБКИНСКИЙ</t>
  </si>
  <si>
    <t>КОРОТЧАЕВО</t>
  </si>
  <si>
    <t>7/8</t>
  </si>
  <si>
    <t>НАДЫМ</t>
  </si>
  <si>
    <t>ПАНГОДЫ</t>
  </si>
  <si>
    <t>10/11</t>
  </si>
  <si>
    <t>СЕВАСТОПОЛЬ</t>
  </si>
  <si>
    <t>10-11</t>
  </si>
  <si>
    <t>ТАЗОВСКИЙ</t>
  </si>
  <si>
    <t>ТАРКО-САЛЕ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</si>
</sst>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;[Red]0.00"/>
    <numFmt numFmtId="166" formatCode="#,##0.00\ _₽;[Red]#,##0.00\ _₽"/>
    <numFmt numFmtId="167" formatCode="0.000;[Red]0.000"/>
    <numFmt numFmtId="168" formatCode="0.0;[Red]0.0"/>
    <numFmt numFmtId="169" formatCode="0;[Red]0"/>
    <numFmt numFmtId="170" formatCode="0.0"/>
  </numFmts>
  <fonts count="9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Arial Cyr"/>
      <family val="2"/>
    </font>
    <font>
      <sz val="16"/>
      <color indexed="56"/>
      <name val="Arial Black"/>
      <family val="2"/>
    </font>
    <font>
      <b/>
      <sz val="16"/>
      <color indexed="56"/>
      <name val="Arial"/>
      <family val="2"/>
    </font>
    <font>
      <b/>
      <sz val="20"/>
      <color indexed="56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2060"/>
      <name val="Arial Cyr"/>
      <family val="2"/>
    </font>
    <font>
      <sz val="16"/>
      <color rgb="FF002060"/>
      <name val="Arial Black"/>
      <family val="2"/>
    </font>
    <font>
      <b/>
      <sz val="8"/>
      <color theme="1"/>
      <name val="Arial"/>
      <family val="2"/>
    </font>
    <font>
      <b/>
      <sz val="16"/>
      <color rgb="FF002060"/>
      <name val="Arial"/>
      <family val="2"/>
    </font>
    <font>
      <b/>
      <sz val="20"/>
      <color rgb="FF002060"/>
      <name val="Arial Black"/>
      <family val="2"/>
    </font>
    <font>
      <b/>
      <sz val="16"/>
      <color theme="4" tint="-0.4999699890613556"/>
      <name val="Arial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3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vertical="center" wrapText="1"/>
    </xf>
    <xf numFmtId="166" fontId="8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vertical="center"/>
    </xf>
    <xf numFmtId="166" fontId="33" fillId="0" borderId="0" xfId="0" applyNumberFormat="1" applyFont="1" applyFill="1" applyAlignment="1">
      <alignment vertical="center"/>
    </xf>
    <xf numFmtId="166" fontId="12" fillId="0" borderId="10" xfId="0" applyNumberFormat="1" applyFont="1" applyFill="1" applyBorder="1" applyAlignment="1">
      <alignment horizontal="left" vertical="center"/>
    </xf>
    <xf numFmtId="166" fontId="12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49" fontId="17" fillId="33" borderId="15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top" wrapText="1"/>
    </xf>
    <xf numFmtId="165" fontId="9" fillId="35" borderId="16" xfId="57" applyNumberFormat="1" applyFont="1" applyFill="1" applyBorder="1" applyAlignment="1">
      <alignment horizontal="center" vertical="center" wrapText="1"/>
      <protection/>
    </xf>
    <xf numFmtId="166" fontId="9" fillId="0" borderId="16" xfId="0" applyNumberFormat="1" applyFont="1" applyFill="1" applyBorder="1" applyAlignment="1">
      <alignment horizontal="center" vertical="center"/>
    </xf>
    <xf numFmtId="0" fontId="10" fillId="35" borderId="17" xfId="57" applyNumberFormat="1" applyFont="1" applyFill="1" applyBorder="1" applyAlignment="1">
      <alignment horizontal="center" vertical="top"/>
      <protection/>
    </xf>
    <xf numFmtId="166" fontId="38" fillId="0" borderId="18" xfId="0" applyNumberFormat="1" applyFont="1" applyFill="1" applyBorder="1" applyAlignment="1">
      <alignment horizontal="center" vertical="top"/>
    </xf>
    <xf numFmtId="166" fontId="38" fillId="0" borderId="19" xfId="0" applyNumberFormat="1" applyFont="1" applyFill="1" applyBorder="1" applyAlignment="1">
      <alignment horizontal="center" vertical="top"/>
    </xf>
    <xf numFmtId="166" fontId="38" fillId="0" borderId="20" xfId="0" applyNumberFormat="1" applyFont="1" applyFill="1" applyBorder="1" applyAlignment="1">
      <alignment horizontal="center" vertical="top"/>
    </xf>
    <xf numFmtId="3" fontId="10" fillId="35" borderId="17" xfId="57" applyNumberFormat="1" applyFont="1" applyFill="1" applyBorder="1" applyAlignment="1">
      <alignment horizontal="center" vertical="top"/>
      <protection/>
    </xf>
    <xf numFmtId="3" fontId="38" fillId="0" borderId="18" xfId="0" applyNumberFormat="1" applyFont="1" applyFill="1" applyBorder="1" applyAlignment="1">
      <alignment horizontal="center" vertical="top"/>
    </xf>
    <xf numFmtId="3" fontId="38" fillId="0" borderId="19" xfId="0" applyNumberFormat="1" applyFont="1" applyFill="1" applyBorder="1" applyAlignment="1">
      <alignment horizontal="center" vertical="top"/>
    </xf>
    <xf numFmtId="3" fontId="38" fillId="0" borderId="20" xfId="0" applyNumberFormat="1" applyFont="1" applyFill="1" applyBorder="1" applyAlignment="1">
      <alignment horizontal="center" vertical="top"/>
    </xf>
    <xf numFmtId="0" fontId="11" fillId="0" borderId="18" xfId="53" applyFont="1" applyFill="1" applyBorder="1" applyAlignment="1">
      <alignment horizontal="center"/>
      <protection/>
    </xf>
    <xf numFmtId="0" fontId="11" fillId="0" borderId="19" xfId="53" applyFont="1" applyFill="1" applyBorder="1" applyAlignment="1">
      <alignment horizontal="center"/>
      <protection/>
    </xf>
    <xf numFmtId="0" fontId="11" fillId="0" borderId="20" xfId="53" applyFont="1" applyFill="1" applyBorder="1" applyAlignment="1">
      <alignment horizontal="center"/>
      <protection/>
    </xf>
    <xf numFmtId="3" fontId="11" fillId="0" borderId="20" xfId="53" applyNumberFormat="1" applyFont="1" applyFill="1" applyBorder="1" applyAlignment="1">
      <alignment horizontal="center"/>
      <protection/>
    </xf>
    <xf numFmtId="170" fontId="11" fillId="0" borderId="18" xfId="53" applyNumberFormat="1" applyFont="1" applyFill="1" applyBorder="1" applyAlignment="1">
      <alignment horizontal="center"/>
      <protection/>
    </xf>
    <xf numFmtId="170" fontId="11" fillId="0" borderId="19" xfId="53" applyNumberFormat="1" applyFont="1" applyFill="1" applyBorder="1" applyAlignment="1">
      <alignment horizontal="center"/>
      <protection/>
    </xf>
    <xf numFmtId="170" fontId="11" fillId="0" borderId="20" xfId="53" applyNumberFormat="1" applyFont="1" applyFill="1" applyBorder="1" applyAlignment="1">
      <alignment horizontal="center"/>
      <protection/>
    </xf>
    <xf numFmtId="0" fontId="11" fillId="0" borderId="19" xfId="53" applyNumberFormat="1" applyFont="1" applyFill="1" applyBorder="1" applyAlignment="1">
      <alignment horizontal="center"/>
      <protection/>
    </xf>
    <xf numFmtId="0" fontId="11" fillId="0" borderId="20" xfId="53" applyNumberFormat="1" applyFont="1" applyFill="1" applyBorder="1" applyAlignment="1">
      <alignment horizontal="center"/>
      <protection/>
    </xf>
    <xf numFmtId="165" fontId="11" fillId="36" borderId="21" xfId="53" applyNumberFormat="1" applyFont="1" applyFill="1" applyBorder="1" applyAlignment="1">
      <alignment horizontal="center" vertical="center"/>
      <protection/>
    </xf>
    <xf numFmtId="170" fontId="11" fillId="36" borderId="12" xfId="53" applyNumberFormat="1" applyFont="1" applyFill="1" applyBorder="1" applyAlignment="1">
      <alignment horizontal="center" vertical="center"/>
      <protection/>
    </xf>
    <xf numFmtId="170" fontId="11" fillId="36" borderId="22" xfId="53" applyNumberFormat="1" applyFont="1" applyFill="1" applyBorder="1" applyAlignment="1">
      <alignment horizontal="center" vertical="center"/>
      <protection/>
    </xf>
    <xf numFmtId="0" fontId="11" fillId="36" borderId="12" xfId="53" applyFont="1" applyFill="1" applyBorder="1" applyAlignment="1">
      <alignment horizontal="center" vertical="center"/>
      <protection/>
    </xf>
    <xf numFmtId="3" fontId="11" fillId="36" borderId="22" xfId="53" applyNumberFormat="1" applyFont="1" applyFill="1" applyBorder="1" applyAlignment="1">
      <alignment horizontal="center" vertical="center"/>
      <protection/>
    </xf>
    <xf numFmtId="0" fontId="42" fillId="0" borderId="23" xfId="54" applyFont="1" applyBorder="1" applyAlignment="1">
      <alignment vertical="center" wrapText="1"/>
      <protection/>
    </xf>
    <xf numFmtId="0" fontId="42" fillId="0" borderId="23" xfId="54" applyFont="1" applyBorder="1" applyAlignment="1">
      <alignment horizontal="center" vertical="center" wrapText="1"/>
      <protection/>
    </xf>
    <xf numFmtId="0" fontId="42" fillId="0" borderId="0" xfId="54" applyFont="1" applyFill="1" applyBorder="1" applyAlignment="1">
      <alignment vertical="center" wrapText="1"/>
      <protection/>
    </xf>
    <xf numFmtId="0" fontId="42" fillId="0" borderId="0" xfId="54" applyFont="1" applyFill="1" applyBorder="1" applyAlignment="1">
      <alignment horizontal="center" vertical="center" wrapText="1"/>
      <protection/>
    </xf>
    <xf numFmtId="0" fontId="41" fillId="0" borderId="0" xfId="54" applyFont="1" applyFill="1" applyBorder="1" applyAlignment="1">
      <alignment horizontal="center" vertical="center" wrapText="1"/>
      <protection/>
    </xf>
    <xf numFmtId="0" fontId="42" fillId="0" borderId="23" xfId="54" applyFont="1" applyFill="1" applyBorder="1" applyAlignment="1">
      <alignment vertical="center" wrapText="1"/>
      <protection/>
    </xf>
    <xf numFmtId="0" fontId="42" fillId="0" borderId="23" xfId="54" applyFont="1" applyFill="1" applyBorder="1" applyAlignment="1">
      <alignment horizontal="center" vertical="center" wrapText="1"/>
      <protection/>
    </xf>
    <xf numFmtId="0" fontId="42" fillId="0" borderId="24" xfId="54" applyFont="1" applyFill="1" applyBorder="1" applyAlignment="1">
      <alignment horizontal="center" vertical="center" wrapText="1"/>
      <protection/>
    </xf>
    <xf numFmtId="0" fontId="41" fillId="0" borderId="23" xfId="54" applyFont="1" applyBorder="1" applyAlignment="1">
      <alignment horizontal="center" vertical="center" wrapText="1"/>
      <protection/>
    </xf>
    <xf numFmtId="0" fontId="84" fillId="0" borderId="0" xfId="0" applyNumberFormat="1" applyFont="1" applyBorder="1" applyAlignment="1">
      <alignment vertical="center" wrapText="1"/>
    </xf>
    <xf numFmtId="0" fontId="85" fillId="0" borderId="0" xfId="0" applyNumberFormat="1" applyFont="1" applyBorder="1" applyAlignment="1">
      <alignment vertical="center" wrapText="1"/>
    </xf>
    <xf numFmtId="165" fontId="11" fillId="0" borderId="18" xfId="53" applyNumberFormat="1" applyFont="1" applyFill="1" applyBorder="1" applyAlignment="1">
      <alignment horizontal="center"/>
      <protection/>
    </xf>
    <xf numFmtId="165" fontId="11" fillId="0" borderId="19" xfId="53" applyNumberFormat="1" applyFont="1" applyFill="1" applyBorder="1" applyAlignment="1">
      <alignment horizontal="center"/>
      <protection/>
    </xf>
    <xf numFmtId="165" fontId="11" fillId="0" borderId="20" xfId="53" applyNumberFormat="1" applyFont="1" applyFill="1" applyBorder="1" applyAlignment="1">
      <alignment horizontal="center"/>
      <protection/>
    </xf>
    <xf numFmtId="169" fontId="11" fillId="0" borderId="18" xfId="53" applyNumberFormat="1" applyFont="1" applyFill="1" applyBorder="1" applyAlignment="1">
      <alignment horizontal="center"/>
      <protection/>
    </xf>
    <xf numFmtId="169" fontId="11" fillId="0" borderId="19" xfId="53" applyNumberFormat="1" applyFont="1" applyFill="1" applyBorder="1" applyAlignment="1">
      <alignment horizontal="center"/>
      <protection/>
    </xf>
    <xf numFmtId="169" fontId="11" fillId="0" borderId="20" xfId="53" applyNumberFormat="1" applyFont="1" applyFill="1" applyBorder="1" applyAlignment="1">
      <alignment horizontal="center"/>
      <protection/>
    </xf>
    <xf numFmtId="0" fontId="10" fillId="35" borderId="13" xfId="57" applyNumberFormat="1" applyFont="1" applyFill="1" applyBorder="1" applyAlignment="1">
      <alignment horizontal="center" vertical="top"/>
      <protection/>
    </xf>
    <xf numFmtId="3" fontId="10" fillId="35" borderId="13" xfId="57" applyNumberFormat="1" applyFont="1" applyFill="1" applyBorder="1" applyAlignment="1">
      <alignment horizontal="center" vertical="top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70" fontId="11" fillId="0" borderId="18" xfId="55" applyNumberFormat="1" applyFont="1" applyFill="1" applyBorder="1" applyAlignment="1">
      <alignment horizontal="center"/>
      <protection/>
    </xf>
    <xf numFmtId="170" fontId="11" fillId="0" borderId="19" xfId="55" applyNumberFormat="1" applyFont="1" applyFill="1" applyBorder="1" applyAlignment="1">
      <alignment horizontal="center"/>
      <protection/>
    </xf>
    <xf numFmtId="170" fontId="11" fillId="0" borderId="20" xfId="55" applyNumberFormat="1" applyFont="1" applyFill="1" applyBorder="1" applyAlignment="1">
      <alignment horizontal="center"/>
      <protection/>
    </xf>
    <xf numFmtId="0" fontId="11" fillId="0" borderId="18" xfId="55" applyFont="1" applyFill="1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3" fontId="38" fillId="0" borderId="19" xfId="55" applyNumberFormat="1" applyFont="1" applyFill="1" applyBorder="1" applyAlignment="1">
      <alignment horizontal="center" vertical="top"/>
      <protection/>
    </xf>
    <xf numFmtId="3" fontId="38" fillId="0" borderId="20" xfId="55" applyNumberFormat="1" applyFont="1" applyFill="1" applyBorder="1" applyAlignment="1">
      <alignment horizontal="center" vertical="top"/>
      <protection/>
    </xf>
    <xf numFmtId="170" fontId="11" fillId="0" borderId="18" xfId="55" applyNumberFormat="1" applyFont="1" applyFill="1" applyBorder="1" applyAlignment="1">
      <alignment horizontal="center" vertical="top" wrapText="1"/>
      <protection/>
    </xf>
    <xf numFmtId="170" fontId="11" fillId="0" borderId="19" xfId="55" applyNumberFormat="1" applyFont="1" applyFill="1" applyBorder="1" applyAlignment="1">
      <alignment horizontal="center" vertical="top" wrapText="1"/>
      <protection/>
    </xf>
    <xf numFmtId="170" fontId="11" fillId="0" borderId="20" xfId="55" applyNumberFormat="1" applyFont="1" applyFill="1" applyBorder="1" applyAlignment="1">
      <alignment horizontal="center" vertical="top" wrapText="1"/>
      <protection/>
    </xf>
    <xf numFmtId="1" fontId="11" fillId="0" borderId="18" xfId="55" applyNumberFormat="1" applyFont="1" applyFill="1" applyBorder="1" applyAlignment="1">
      <alignment horizontal="center" vertical="top"/>
      <protection/>
    </xf>
    <xf numFmtId="1" fontId="11" fillId="0" borderId="19" xfId="55" applyNumberFormat="1" applyFont="1" applyFill="1" applyBorder="1" applyAlignment="1">
      <alignment horizontal="center" vertical="top"/>
      <protection/>
    </xf>
    <xf numFmtId="1" fontId="11" fillId="0" borderId="20" xfId="55" applyNumberFormat="1" applyFont="1" applyFill="1" applyBorder="1" applyAlignment="1">
      <alignment horizontal="center" vertical="top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3" fontId="10" fillId="0" borderId="17" xfId="57" applyNumberFormat="1" applyFont="1" applyFill="1" applyBorder="1" applyAlignment="1">
      <alignment horizontal="center" vertical="top"/>
      <protection/>
    </xf>
    <xf numFmtId="49" fontId="31" fillId="0" borderId="12" xfId="56" applyNumberFormat="1" applyFont="1" applyFill="1" applyBorder="1" applyAlignment="1">
      <alignment vertical="center" wrapText="1"/>
      <protection/>
    </xf>
    <xf numFmtId="0" fontId="86" fillId="0" borderId="13" xfId="0" applyFont="1" applyBorder="1" applyAlignment="1">
      <alignment horizontal="left" vertical="center"/>
    </xf>
    <xf numFmtId="49" fontId="86" fillId="0" borderId="13" xfId="0" applyNumberFormat="1" applyFont="1" applyBorder="1" applyAlignment="1">
      <alignment horizontal="center" vertical="center"/>
    </xf>
    <xf numFmtId="0" fontId="10" fillId="37" borderId="13" xfId="57" applyNumberFormat="1" applyFont="1" applyFill="1" applyBorder="1" applyAlignment="1">
      <alignment horizontal="center" vertical="center" wrapText="1"/>
      <protection/>
    </xf>
    <xf numFmtId="49" fontId="32" fillId="0" borderId="12" xfId="56" applyNumberFormat="1" applyFont="1" applyFill="1" applyBorder="1" applyAlignment="1">
      <alignment horizontal="left" vertical="center" wrapText="1"/>
      <protection/>
    </xf>
    <xf numFmtId="49" fontId="17" fillId="0" borderId="12" xfId="56" applyNumberFormat="1" applyFont="1" applyFill="1" applyBorder="1" applyAlignment="1">
      <alignment horizontal="left" vertical="center" wrapText="1"/>
      <protection/>
    </xf>
    <xf numFmtId="0" fontId="18" fillId="0" borderId="12" xfId="56" applyFont="1" applyBorder="1" applyAlignment="1">
      <alignment horizontal="left" vertical="center" wrapText="1"/>
      <protection/>
    </xf>
    <xf numFmtId="0" fontId="0" fillId="0" borderId="12" xfId="56" applyFont="1" applyBorder="1" applyAlignment="1">
      <alignment horizontal="left" vertical="center" wrapText="1"/>
      <protection/>
    </xf>
    <xf numFmtId="0" fontId="10" fillId="38" borderId="13" xfId="0" applyNumberFormat="1" applyFont="1" applyFill="1" applyBorder="1" applyAlignment="1">
      <alignment horizontal="left" vertical="center"/>
    </xf>
    <xf numFmtId="49" fontId="10" fillId="35" borderId="13" xfId="57" applyNumberFormat="1" applyFont="1" applyFill="1" applyBorder="1" applyAlignment="1">
      <alignment horizontal="center" vertical="center"/>
      <protection/>
    </xf>
    <xf numFmtId="0" fontId="10" fillId="38" borderId="13" xfId="57" applyNumberFormat="1" applyFont="1" applyFill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34" fillId="0" borderId="26" xfId="0" applyNumberFormat="1" applyFont="1" applyBorder="1" applyAlignment="1">
      <alignment horizontal="center" wrapText="1"/>
    </xf>
    <xf numFmtId="164" fontId="3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 wrapText="1"/>
    </xf>
    <xf numFmtId="0" fontId="23" fillId="34" borderId="13" xfId="53" applyNumberFormat="1" applyFont="1" applyFill="1" applyBorder="1" applyAlignment="1">
      <alignment horizontal="center" vertical="center"/>
      <protection/>
    </xf>
    <xf numFmtId="49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29" fillId="0" borderId="27" xfId="0" applyNumberFormat="1" applyFont="1" applyBorder="1" applyAlignment="1">
      <alignment horizontal="right" vertical="center" wrapText="1"/>
    </xf>
    <xf numFmtId="0" fontId="30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0" fillId="38" borderId="17" xfId="0" applyNumberFormat="1" applyFont="1" applyFill="1" applyBorder="1" applyAlignment="1">
      <alignment horizontal="left" vertical="center"/>
    </xf>
    <xf numFmtId="49" fontId="10" fillId="35" borderId="17" xfId="57" applyNumberFormat="1" applyFont="1" applyFill="1" applyBorder="1" applyAlignment="1">
      <alignment horizontal="center" vertical="center"/>
      <protection/>
    </xf>
    <xf numFmtId="0" fontId="10" fillId="38" borderId="29" xfId="57" applyNumberFormat="1" applyFont="1" applyFill="1" applyBorder="1" applyAlignment="1">
      <alignment horizontal="center" vertical="center" wrapText="1"/>
      <protection/>
    </xf>
    <xf numFmtId="0" fontId="10" fillId="38" borderId="30" xfId="57" applyNumberFormat="1" applyFont="1" applyFill="1" applyBorder="1" applyAlignment="1">
      <alignment horizontal="center" vertical="center" wrapText="1"/>
      <protection/>
    </xf>
    <xf numFmtId="0" fontId="10" fillId="38" borderId="31" xfId="0" applyNumberFormat="1" applyFont="1" applyFill="1" applyBorder="1" applyAlignment="1">
      <alignment horizontal="left" vertical="center"/>
    </xf>
    <xf numFmtId="0" fontId="10" fillId="38" borderId="32" xfId="0" applyNumberFormat="1" applyFont="1" applyFill="1" applyBorder="1" applyAlignment="1">
      <alignment horizontal="left" vertical="center"/>
    </xf>
    <xf numFmtId="49" fontId="10" fillId="35" borderId="31" xfId="57" applyNumberFormat="1" applyFont="1" applyFill="1" applyBorder="1" applyAlignment="1">
      <alignment horizontal="center" vertical="center"/>
      <protection/>
    </xf>
    <xf numFmtId="49" fontId="10" fillId="35" borderId="32" xfId="57" applyNumberFormat="1" applyFont="1" applyFill="1" applyBorder="1" applyAlignment="1">
      <alignment horizontal="center" vertical="center"/>
      <protection/>
    </xf>
    <xf numFmtId="0" fontId="10" fillId="35" borderId="31" xfId="0" applyNumberFormat="1" applyFont="1" applyFill="1" applyBorder="1" applyAlignment="1">
      <alignment horizontal="center" vertical="top" wrapText="1"/>
    </xf>
    <xf numFmtId="0" fontId="10" fillId="35" borderId="32" xfId="0" applyNumberFormat="1" applyFont="1" applyFill="1" applyBorder="1" applyAlignment="1">
      <alignment horizontal="center" vertical="top" wrapText="1"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left" vertical="center"/>
    </xf>
    <xf numFmtId="0" fontId="10" fillId="0" borderId="32" xfId="0" applyNumberFormat="1" applyFont="1" applyFill="1" applyBorder="1" applyAlignment="1">
      <alignment horizontal="left" vertical="center"/>
    </xf>
    <xf numFmtId="49" fontId="10" fillId="0" borderId="17" xfId="57" applyNumberFormat="1" applyFont="1" applyFill="1" applyBorder="1" applyAlignment="1">
      <alignment horizontal="center" vertical="center"/>
      <protection/>
    </xf>
    <xf numFmtId="49" fontId="17" fillId="0" borderId="12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7" fillId="33" borderId="15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38" borderId="31" xfId="57" applyNumberFormat="1" applyFont="1" applyFill="1" applyBorder="1" applyAlignment="1">
      <alignment horizontal="center" vertical="center" wrapText="1"/>
      <protection/>
    </xf>
    <xf numFmtId="0" fontId="10" fillId="38" borderId="32" xfId="57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40" fillId="39" borderId="33" xfId="54" applyFont="1" applyFill="1" applyBorder="1" applyAlignment="1">
      <alignment horizontal="center" vertical="center" wrapText="1"/>
      <protection/>
    </xf>
    <xf numFmtId="0" fontId="41" fillId="0" borderId="23" xfId="54" applyFont="1" applyBorder="1" applyAlignment="1">
      <alignment horizontal="center" vertical="center" wrapText="1"/>
      <protection/>
    </xf>
    <xf numFmtId="0" fontId="43" fillId="0" borderId="23" xfId="54" applyFont="1" applyBorder="1" applyAlignment="1">
      <alignment horizontal="center" vertical="center" wrapText="1"/>
      <protection/>
    </xf>
    <xf numFmtId="0" fontId="42" fillId="0" borderId="23" xfId="54" applyFont="1" applyBorder="1" applyAlignment="1">
      <alignment horizontal="center" vertical="center" wrapText="1"/>
      <protection/>
    </xf>
    <xf numFmtId="0" fontId="44" fillId="0" borderId="23" xfId="54" applyFont="1" applyBorder="1" applyAlignment="1">
      <alignment horizontal="center" vertical="center" wrapText="1"/>
      <protection/>
    </xf>
    <xf numFmtId="0" fontId="42" fillId="0" borderId="0" xfId="54" applyFont="1" applyFill="1" applyBorder="1" applyAlignment="1">
      <alignment horizontal="left" vertical="center" wrapText="1"/>
      <protection/>
    </xf>
    <xf numFmtId="0" fontId="42" fillId="0" borderId="23" xfId="54" applyFont="1" applyFill="1" applyBorder="1" applyAlignment="1">
      <alignment horizontal="center" vertical="center" wrapText="1"/>
      <protection/>
    </xf>
    <xf numFmtId="0" fontId="42" fillId="0" borderId="34" xfId="54" applyFont="1" applyFill="1" applyBorder="1" applyAlignment="1">
      <alignment horizontal="center" vertical="center" wrapText="1"/>
      <protection/>
    </xf>
    <xf numFmtId="0" fontId="42" fillId="0" borderId="35" xfId="54" applyFont="1" applyFill="1" applyBorder="1" applyAlignment="1">
      <alignment horizontal="center" vertical="center" wrapText="1"/>
      <protection/>
    </xf>
    <xf numFmtId="0" fontId="45" fillId="0" borderId="23" xfId="54" applyNumberFormat="1" applyFont="1" applyFill="1" applyBorder="1" applyAlignment="1">
      <alignment horizontal="center" vertical="center"/>
      <protection/>
    </xf>
    <xf numFmtId="0" fontId="45" fillId="0" borderId="34" xfId="54" applyNumberFormat="1" applyFont="1" applyFill="1" applyBorder="1" applyAlignment="1">
      <alignment horizontal="center" vertical="center"/>
      <protection/>
    </xf>
    <xf numFmtId="0" fontId="84" fillId="0" borderId="0" xfId="0" applyNumberFormat="1" applyFont="1" applyBorder="1" applyAlignment="1">
      <alignment horizontal="right" vertical="center" wrapText="1"/>
    </xf>
    <xf numFmtId="0" fontId="85" fillId="0" borderId="0" xfId="0" applyNumberFormat="1" applyFont="1" applyBorder="1" applyAlignment="1">
      <alignment horizontal="right" vertical="center" wrapText="1"/>
    </xf>
    <xf numFmtId="0" fontId="87" fillId="0" borderId="0" xfId="0" applyNumberFormat="1" applyFont="1" applyBorder="1" applyAlignment="1">
      <alignment horizontal="left" vertical="center" wrapText="1"/>
    </xf>
    <xf numFmtId="0" fontId="88" fillId="0" borderId="0" xfId="0" applyNumberFormat="1" applyFont="1" applyBorder="1" applyAlignment="1">
      <alignment horizontal="left" vertical="center" wrapText="1"/>
    </xf>
    <xf numFmtId="0" fontId="42" fillId="0" borderId="36" xfId="54" applyFont="1" applyFill="1" applyBorder="1" applyAlignment="1">
      <alignment horizontal="center" vertical="center" wrapText="1"/>
      <protection/>
    </xf>
    <xf numFmtId="0" fontId="42" fillId="0" borderId="24" xfId="54" applyFont="1" applyFill="1" applyBorder="1" applyAlignment="1">
      <alignment horizontal="center" vertical="center" wrapText="1"/>
      <protection/>
    </xf>
    <xf numFmtId="0" fontId="45" fillId="0" borderId="24" xfId="54" applyNumberFormat="1" applyFont="1" applyFill="1" applyBorder="1" applyAlignment="1">
      <alignment horizontal="center" vertical="center"/>
      <protection/>
    </xf>
    <xf numFmtId="0" fontId="45" fillId="0" borderId="37" xfId="54" applyNumberFormat="1" applyFont="1" applyFill="1" applyBorder="1" applyAlignment="1">
      <alignment horizontal="center" vertical="center"/>
      <protection/>
    </xf>
    <xf numFmtId="0" fontId="89" fillId="0" borderId="0" xfId="0" applyNumberFormat="1" applyFont="1" applyBorder="1" applyAlignment="1">
      <alignment horizontal="center" vertical="center" wrapText="1"/>
    </xf>
    <xf numFmtId="0" fontId="44" fillId="0" borderId="38" xfId="54" applyFont="1" applyFill="1" applyBorder="1" applyAlignment="1">
      <alignment horizontal="center" vertical="center"/>
      <protection/>
    </xf>
    <xf numFmtId="0" fontId="44" fillId="0" borderId="39" xfId="54" applyFont="1" applyFill="1" applyBorder="1" applyAlignment="1">
      <alignment horizontal="center" vertical="center"/>
      <protection/>
    </xf>
    <xf numFmtId="0" fontId="44" fillId="0" borderId="40" xfId="54" applyFont="1" applyFill="1" applyBorder="1" applyAlignment="1">
      <alignment horizontal="center" vertical="center"/>
      <protection/>
    </xf>
    <xf numFmtId="0" fontId="13" fillId="36" borderId="13" xfId="53" applyNumberFormat="1" applyFont="1" applyFill="1" applyBorder="1" applyAlignment="1">
      <alignment horizontal="left" vertical="center"/>
      <protection/>
    </xf>
    <xf numFmtId="49" fontId="13" fillId="36" borderId="13" xfId="57" applyNumberFormat="1" applyFont="1" applyFill="1" applyBorder="1" applyAlignment="1">
      <alignment horizontal="center" vertical="center"/>
      <protection/>
    </xf>
    <xf numFmtId="0" fontId="7" fillId="36" borderId="13" xfId="57" applyNumberFormat="1" applyFont="1" applyFill="1" applyBorder="1" applyAlignment="1">
      <alignment horizontal="center" vertical="top"/>
      <protection/>
    </xf>
    <xf numFmtId="0" fontId="90" fillId="36" borderId="21" xfId="53" applyFont="1" applyFill="1" applyBorder="1" applyAlignment="1">
      <alignment horizontal="center"/>
      <protection/>
    </xf>
    <xf numFmtId="0" fontId="86" fillId="36" borderId="17" xfId="57" applyNumberFormat="1" applyFont="1" applyFill="1" applyBorder="1" applyAlignment="1">
      <alignment horizontal="center" vertical="center" wrapText="1"/>
      <protection/>
    </xf>
    <xf numFmtId="3" fontId="7" fillId="36" borderId="13" xfId="57" applyNumberFormat="1" applyFont="1" applyFill="1" applyBorder="1" applyAlignment="1">
      <alignment horizontal="center" vertical="top"/>
      <protection/>
    </xf>
    <xf numFmtId="0" fontId="90" fillId="36" borderId="12" xfId="53" applyFont="1" applyFill="1" applyBorder="1" applyAlignment="1">
      <alignment horizontal="center"/>
      <protection/>
    </xf>
    <xf numFmtId="3" fontId="90" fillId="36" borderId="22" xfId="53" applyNumberFormat="1" applyFont="1" applyFill="1" applyBorder="1" applyAlignment="1">
      <alignment horizontal="center"/>
      <protection/>
    </xf>
    <xf numFmtId="49" fontId="10" fillId="40" borderId="41" xfId="57" applyNumberFormat="1" applyFont="1" applyFill="1" applyBorder="1" applyAlignment="1">
      <alignment horizontal="center" vertical="center"/>
      <protection/>
    </xf>
    <xf numFmtId="0" fontId="9" fillId="37" borderId="17" xfId="57" applyNumberFormat="1" applyFont="1" applyFill="1" applyBorder="1" applyAlignment="1">
      <alignment horizontal="center" vertical="top"/>
      <protection/>
    </xf>
    <xf numFmtId="0" fontId="38" fillId="0" borderId="18" xfId="0" applyNumberFormat="1" applyFont="1" applyFill="1" applyBorder="1" applyAlignment="1">
      <alignment vertical="center"/>
    </xf>
    <xf numFmtId="0" fontId="38" fillId="0" borderId="19" xfId="0" applyNumberFormat="1" applyFont="1" applyFill="1" applyBorder="1" applyAlignment="1">
      <alignment vertical="center"/>
    </xf>
    <xf numFmtId="0" fontId="38" fillId="0" borderId="20" xfId="0" applyNumberFormat="1" applyFont="1" applyFill="1" applyBorder="1" applyAlignment="1">
      <alignment vertical="center"/>
    </xf>
    <xf numFmtId="3" fontId="9" fillId="40" borderId="17" xfId="57" applyNumberFormat="1" applyFont="1" applyFill="1" applyBorder="1" applyAlignment="1">
      <alignment horizontal="center" vertical="top"/>
      <protection/>
    </xf>
    <xf numFmtId="0" fontId="10" fillId="40" borderId="17" xfId="0" applyNumberFormat="1" applyFont="1" applyFill="1" applyBorder="1" applyAlignment="1">
      <alignment horizontal="left" vertical="center"/>
    </xf>
    <xf numFmtId="170" fontId="90" fillId="36" borderId="21" xfId="53" applyNumberFormat="1" applyFont="1" applyFill="1" applyBorder="1" applyAlignment="1">
      <alignment horizontal="center"/>
      <protection/>
    </xf>
    <xf numFmtId="2" fontId="90" fillId="36" borderId="21" xfId="53" applyNumberFormat="1" applyFont="1" applyFill="1" applyBorder="1" applyAlignment="1">
      <alignment horizontal="center"/>
      <protection/>
    </xf>
    <xf numFmtId="0" fontId="86" fillId="36" borderId="42" xfId="57" applyNumberFormat="1" applyFont="1" applyFill="1" applyBorder="1" applyAlignment="1">
      <alignment horizontal="center" vertical="center" wrapText="1"/>
      <protection/>
    </xf>
    <xf numFmtId="1" fontId="90" fillId="36" borderId="21" xfId="53" applyNumberFormat="1" applyFont="1" applyFill="1" applyBorder="1" applyAlignment="1">
      <alignment horizontal="center"/>
      <protection/>
    </xf>
    <xf numFmtId="0" fontId="86" fillId="36" borderId="43" xfId="57" applyNumberFormat="1" applyFont="1" applyFill="1" applyBorder="1" applyAlignment="1">
      <alignment horizontal="center" vertical="center" wrapText="1"/>
      <protection/>
    </xf>
    <xf numFmtId="169" fontId="13" fillId="35" borderId="31" xfId="57" applyNumberFormat="1" applyFont="1" applyFill="1" applyBorder="1" applyAlignment="1">
      <alignment horizontal="center" vertical="center" wrapText="1"/>
      <protection/>
    </xf>
    <xf numFmtId="169" fontId="13" fillId="35" borderId="32" xfId="57" applyNumberFormat="1" applyFont="1" applyFill="1" applyBorder="1" applyAlignment="1">
      <alignment horizontal="center" vertical="center" wrapText="1"/>
      <protection/>
    </xf>
    <xf numFmtId="0" fontId="10" fillId="35" borderId="31" xfId="0" applyNumberFormat="1" applyFont="1" applyFill="1" applyBorder="1" applyAlignment="1">
      <alignment horizontal="left" vertical="center" wrapText="1"/>
    </xf>
    <xf numFmtId="0" fontId="10" fillId="35" borderId="32" xfId="0" applyNumberFormat="1" applyFont="1" applyFill="1" applyBorder="1" applyAlignment="1">
      <alignment horizontal="left" vertical="center" wrapText="1"/>
    </xf>
    <xf numFmtId="0" fontId="13" fillId="0" borderId="13" xfId="53" applyNumberFormat="1" applyFont="1" applyFill="1" applyBorder="1" applyAlignment="1">
      <alignment horizontal="left" vertical="center"/>
      <protection/>
    </xf>
    <xf numFmtId="49" fontId="13" fillId="0" borderId="13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11" fillId="0" borderId="18" xfId="57" applyNumberFormat="1" applyFont="1" applyFill="1" applyBorder="1" applyAlignment="1">
      <alignment horizontal="center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166" fontId="11" fillId="0" borderId="20" xfId="53" applyNumberFormat="1" applyFont="1" applyFill="1" applyBorder="1" applyAlignment="1">
      <alignment horizontal="center" vertical="center"/>
      <protection/>
    </xf>
    <xf numFmtId="169" fontId="13" fillId="0" borderId="13" xfId="57" applyNumberFormat="1" applyFont="1" applyFill="1" applyBorder="1" applyAlignment="1">
      <alignment horizontal="center" vertical="center" wrapText="1"/>
      <protection/>
    </xf>
    <xf numFmtId="3" fontId="7" fillId="0" borderId="13" xfId="57" applyNumberFormat="1" applyFont="1" applyFill="1" applyBorder="1" applyAlignment="1">
      <alignment horizontal="center" vertical="top"/>
      <protection/>
    </xf>
    <xf numFmtId="3" fontId="11" fillId="0" borderId="20" xfId="53" applyNumberFormat="1" applyFont="1" applyFill="1" applyBorder="1" applyAlignment="1">
      <alignment horizontal="center" vertical="center"/>
      <protection/>
    </xf>
    <xf numFmtId="169" fontId="13" fillId="0" borderId="13" xfId="5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3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9525</xdr:rowOff>
    </xdr:from>
    <xdr:to>
      <xdr:col>6</xdr:col>
      <xdr:colOff>285750</xdr:colOff>
      <xdr:row>1</xdr:row>
      <xdr:rowOff>285750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52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2.1406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8" customWidth="1"/>
    <col min="15" max="15" width="6.7109375" style="33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41" t="s">
        <v>94</v>
      </c>
      <c r="B1" s="141"/>
      <c r="C1" s="141"/>
      <c r="D1" s="141"/>
      <c r="E1" s="141"/>
      <c r="F1" s="142"/>
      <c r="G1" s="142"/>
      <c r="H1" s="120" t="s">
        <v>0</v>
      </c>
      <c r="I1" s="120"/>
      <c r="J1" s="120"/>
      <c r="K1" s="120"/>
      <c r="L1" s="120"/>
      <c r="M1" s="120"/>
      <c r="N1" s="121"/>
      <c r="O1" s="35"/>
      <c r="P1" s="7"/>
      <c r="Q1" s="7"/>
    </row>
    <row r="2" spans="1:17" s="8" customFormat="1" ht="23.25" customHeight="1">
      <c r="A2" s="143" t="s">
        <v>1</v>
      </c>
      <c r="B2" s="143"/>
      <c r="C2" s="143"/>
      <c r="D2" s="143"/>
      <c r="E2" s="143"/>
      <c r="F2" s="142"/>
      <c r="G2" s="142"/>
      <c r="H2" s="122" t="s">
        <v>43</v>
      </c>
      <c r="I2" s="122"/>
      <c r="J2" s="122"/>
      <c r="K2" s="122"/>
      <c r="L2" s="122"/>
      <c r="M2" s="122"/>
      <c r="N2" s="121"/>
      <c r="O2" s="35"/>
      <c r="P2" s="7"/>
      <c r="Q2" s="7"/>
    </row>
    <row r="3" spans="1:17" s="8" customFormat="1" ht="23.25" customHeight="1">
      <c r="A3" s="123" t="s">
        <v>95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  <c r="O3" s="35"/>
      <c r="P3" s="7"/>
      <c r="Q3" s="7"/>
    </row>
    <row r="4" spans="1:17" s="10" customFormat="1" ht="14.25" customHeight="1">
      <c r="A4" s="126" t="s">
        <v>126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  <c r="O4" s="36"/>
      <c r="P4" s="9"/>
      <c r="Q4" s="9"/>
    </row>
    <row r="5" spans="1:17" s="12" customFormat="1" ht="16.5" customHeight="1">
      <c r="A5" s="129" t="s">
        <v>169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  <c r="O5" s="37"/>
      <c r="P5" s="11"/>
      <c r="Q5" s="11"/>
    </row>
    <row r="6" spans="1:17" s="14" customFormat="1" ht="38.25" customHeight="1">
      <c r="A6" s="132" t="s">
        <v>104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4"/>
      <c r="O6" s="37"/>
      <c r="P6" s="13"/>
      <c r="Q6" s="13"/>
    </row>
    <row r="7" spans="1:17" s="15" customFormat="1" ht="11.25" customHeight="1" thickBot="1">
      <c r="A7" s="147" t="s">
        <v>181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  <c r="O7" s="33"/>
      <c r="P7" s="18"/>
      <c r="Q7" s="18"/>
    </row>
    <row r="8" spans="1:16" s="20" customFormat="1" ht="10.5" customHeight="1" thickBot="1">
      <c r="A8" s="144" t="s">
        <v>175</v>
      </c>
      <c r="B8" s="145" t="s">
        <v>2</v>
      </c>
      <c r="C8" s="28"/>
      <c r="D8" s="146" t="s">
        <v>3</v>
      </c>
      <c r="E8" s="146"/>
      <c r="F8" s="146"/>
      <c r="G8" s="146"/>
      <c r="H8" s="146"/>
      <c r="I8" s="146"/>
      <c r="J8" s="146"/>
      <c r="K8" s="146"/>
      <c r="L8" s="146"/>
      <c r="M8" s="118" t="s">
        <v>14</v>
      </c>
      <c r="N8" s="29" t="s">
        <v>102</v>
      </c>
      <c r="O8" s="33"/>
      <c r="P8" s="19"/>
    </row>
    <row r="9" spans="1:18" s="20" customFormat="1" ht="17.25" customHeight="1" thickBot="1">
      <c r="A9" s="144"/>
      <c r="B9" s="145"/>
      <c r="C9" s="28" t="s">
        <v>4</v>
      </c>
      <c r="D9" s="28" t="s">
        <v>5</v>
      </c>
      <c r="E9" s="28" t="s">
        <v>6</v>
      </c>
      <c r="F9" s="28" t="s">
        <v>7</v>
      </c>
      <c r="G9" s="28" t="s">
        <v>8</v>
      </c>
      <c r="H9" s="28" t="s">
        <v>9</v>
      </c>
      <c r="I9" s="28" t="s">
        <v>10</v>
      </c>
      <c r="J9" s="30" t="s">
        <v>11</v>
      </c>
      <c r="K9" s="30" t="s">
        <v>12</v>
      </c>
      <c r="L9" s="30" t="s">
        <v>13</v>
      </c>
      <c r="M9" s="119"/>
      <c r="N9" s="28" t="s">
        <v>103</v>
      </c>
      <c r="O9" s="33"/>
      <c r="P9" s="19"/>
      <c r="Q9" s="19"/>
      <c r="R9" s="19"/>
    </row>
    <row r="10" spans="1:18" s="20" customFormat="1" ht="9.75" customHeight="1" thickBot="1">
      <c r="A10" s="144"/>
      <c r="B10" s="145"/>
      <c r="C10" s="28" t="s">
        <v>15</v>
      </c>
      <c r="D10" s="28" t="s">
        <v>16</v>
      </c>
      <c r="E10" s="28" t="s">
        <v>17</v>
      </c>
      <c r="F10" s="29" t="s">
        <v>18</v>
      </c>
      <c r="G10" s="29" t="s">
        <v>19</v>
      </c>
      <c r="H10" s="29" t="s">
        <v>20</v>
      </c>
      <c r="I10" s="29" t="s">
        <v>21</v>
      </c>
      <c r="J10" s="31" t="s">
        <v>22</v>
      </c>
      <c r="K10" s="31" t="s">
        <v>23</v>
      </c>
      <c r="L10" s="31" t="s">
        <v>24</v>
      </c>
      <c r="M10" s="28" t="s">
        <v>25</v>
      </c>
      <c r="N10" s="28" t="s">
        <v>25</v>
      </c>
      <c r="O10" s="33"/>
      <c r="P10" s="19"/>
      <c r="Q10" s="19"/>
      <c r="R10" s="19"/>
    </row>
    <row r="11" spans="1:18" s="20" customFormat="1" ht="12" customHeight="1" thickBot="1" thickTop="1">
      <c r="A11" s="220" t="s">
        <v>184</v>
      </c>
      <c r="B11" s="214" t="s">
        <v>124</v>
      </c>
      <c r="C11" s="215" t="s">
        <v>27</v>
      </c>
      <c r="D11" s="216">
        <v>9</v>
      </c>
      <c r="E11" s="217">
        <v>9.3</v>
      </c>
      <c r="F11" s="217">
        <v>9.7</v>
      </c>
      <c r="G11" s="217">
        <v>9.8</v>
      </c>
      <c r="H11" s="217">
        <v>9.899999999999999</v>
      </c>
      <c r="I11" s="217">
        <v>10.2</v>
      </c>
      <c r="J11" s="217">
        <v>10.3</v>
      </c>
      <c r="K11" s="217">
        <v>10.399999999999999</v>
      </c>
      <c r="L11" s="218">
        <v>10.6</v>
      </c>
      <c r="M11" s="160">
        <v>600</v>
      </c>
      <c r="N11" s="42">
        <f>M11/L11</f>
        <v>56.60377358490566</v>
      </c>
      <c r="O11" s="33"/>
      <c r="P11" s="19"/>
      <c r="Q11" s="19"/>
      <c r="R11" s="19"/>
    </row>
    <row r="12" spans="1:18" s="20" customFormat="1" ht="12" customHeight="1" thickBot="1" thickTop="1">
      <c r="A12" s="220"/>
      <c r="B12" s="214"/>
      <c r="C12" s="219" t="s">
        <v>28</v>
      </c>
      <c r="D12" s="216">
        <v>2170</v>
      </c>
      <c r="E12" s="217">
        <v>2230</v>
      </c>
      <c r="F12" s="217">
        <v>2340</v>
      </c>
      <c r="G12" s="217">
        <v>2360</v>
      </c>
      <c r="H12" s="217">
        <v>2390</v>
      </c>
      <c r="I12" s="217">
        <v>2450</v>
      </c>
      <c r="J12" s="217">
        <v>2470</v>
      </c>
      <c r="K12" s="217">
        <v>2500</v>
      </c>
      <c r="L12" s="218">
        <v>2560</v>
      </c>
      <c r="M12" s="160"/>
      <c r="N12" s="43">
        <f>M11/L12</f>
        <v>0.234375</v>
      </c>
      <c r="O12" s="33"/>
      <c r="P12" s="19"/>
      <c r="Q12" s="19"/>
      <c r="R12" s="19"/>
    </row>
    <row r="13" spans="1:18" s="20" customFormat="1" ht="12" customHeight="1" thickBot="1" thickTop="1">
      <c r="A13" s="206" t="s">
        <v>185</v>
      </c>
      <c r="B13" s="207" t="s">
        <v>124</v>
      </c>
      <c r="C13" s="208" t="s">
        <v>27</v>
      </c>
      <c r="D13" s="221">
        <v>12</v>
      </c>
      <c r="E13" s="221">
        <v>12.5</v>
      </c>
      <c r="F13" s="221">
        <v>13</v>
      </c>
      <c r="G13" s="221">
        <v>13.5</v>
      </c>
      <c r="H13" s="221">
        <v>14</v>
      </c>
      <c r="I13" s="221">
        <v>14.5</v>
      </c>
      <c r="J13" s="221">
        <v>15</v>
      </c>
      <c r="K13" s="221">
        <v>15.5</v>
      </c>
      <c r="L13" s="221">
        <v>16</v>
      </c>
      <c r="M13" s="210">
        <v>1000</v>
      </c>
      <c r="N13" s="42">
        <f>M13/L13</f>
        <v>62.5</v>
      </c>
      <c r="O13" s="33"/>
      <c r="P13" s="19"/>
      <c r="Q13" s="19"/>
      <c r="R13" s="19"/>
    </row>
    <row r="14" spans="1:18" s="20" customFormat="1" ht="12" customHeight="1" thickBot="1" thickTop="1">
      <c r="A14" s="206"/>
      <c r="B14" s="207"/>
      <c r="C14" s="211" t="s">
        <v>28</v>
      </c>
      <c r="D14" s="209">
        <v>2400</v>
      </c>
      <c r="E14" s="212">
        <v>2600</v>
      </c>
      <c r="F14" s="212">
        <v>2800</v>
      </c>
      <c r="G14" s="212">
        <v>3000</v>
      </c>
      <c r="H14" s="212">
        <v>3200</v>
      </c>
      <c r="I14" s="212">
        <v>3400</v>
      </c>
      <c r="J14" s="212">
        <v>3600</v>
      </c>
      <c r="K14" s="212">
        <v>3800</v>
      </c>
      <c r="L14" s="213">
        <v>4000</v>
      </c>
      <c r="M14" s="210"/>
      <c r="N14" s="43">
        <f>M13/L14</f>
        <v>0.25</v>
      </c>
      <c r="O14" s="33"/>
      <c r="P14" s="19"/>
      <c r="Q14" s="19"/>
      <c r="R14" s="19"/>
    </row>
    <row r="15" spans="1:18" s="20" customFormat="1" ht="12" customHeight="1" thickBot="1" thickTop="1">
      <c r="A15" s="110" t="s">
        <v>26</v>
      </c>
      <c r="B15" s="111" t="s">
        <v>172</v>
      </c>
      <c r="C15" s="83" t="s">
        <v>27</v>
      </c>
      <c r="D15" s="85">
        <v>6</v>
      </c>
      <c r="E15" s="86">
        <v>6.3</v>
      </c>
      <c r="F15" s="46">
        <v>6.4</v>
      </c>
      <c r="G15" s="46">
        <v>6.7</v>
      </c>
      <c r="H15" s="46">
        <v>6.9</v>
      </c>
      <c r="I15" s="46">
        <v>7.1</v>
      </c>
      <c r="J15" s="46">
        <v>7.3</v>
      </c>
      <c r="K15" s="46">
        <v>7.6</v>
      </c>
      <c r="L15" s="47">
        <v>7.9</v>
      </c>
      <c r="M15" s="112">
        <v>440</v>
      </c>
      <c r="N15" s="42">
        <f>M15/L15</f>
        <v>55.69620253164557</v>
      </c>
      <c r="O15" s="33"/>
      <c r="P15" s="19"/>
      <c r="Q15" s="19"/>
      <c r="R15" s="19"/>
    </row>
    <row r="16" spans="1:18" s="20" customFormat="1" ht="12" customHeight="1" thickBot="1" thickTop="1">
      <c r="A16" s="110"/>
      <c r="B16" s="111"/>
      <c r="C16" s="84" t="s">
        <v>28</v>
      </c>
      <c r="D16" s="85">
        <v>1490</v>
      </c>
      <c r="E16" s="86">
        <v>1560</v>
      </c>
      <c r="F16" s="50">
        <v>1590</v>
      </c>
      <c r="G16" s="50">
        <v>1680</v>
      </c>
      <c r="H16" s="50">
        <v>1720</v>
      </c>
      <c r="I16" s="50">
        <v>1770</v>
      </c>
      <c r="J16" s="50">
        <v>1810</v>
      </c>
      <c r="K16" s="50">
        <v>1890</v>
      </c>
      <c r="L16" s="51">
        <v>1990</v>
      </c>
      <c r="M16" s="112"/>
      <c r="N16" s="43">
        <f>M15/L16</f>
        <v>0.22110552763819097</v>
      </c>
      <c r="O16" s="33"/>
      <c r="P16" s="19"/>
      <c r="Q16" s="19"/>
      <c r="R16" s="19"/>
    </row>
    <row r="17" spans="1:18" s="20" customFormat="1" ht="12" customHeight="1" thickBot="1" thickTop="1">
      <c r="A17" s="228" t="s">
        <v>109</v>
      </c>
      <c r="B17" s="156" t="s">
        <v>118</v>
      </c>
      <c r="C17" s="83" t="s">
        <v>27</v>
      </c>
      <c r="D17" s="77" t="s">
        <v>110</v>
      </c>
      <c r="E17" s="78">
        <v>14.4</v>
      </c>
      <c r="F17" s="78">
        <v>15.5</v>
      </c>
      <c r="G17" s="78">
        <v>16.7</v>
      </c>
      <c r="H17" s="78">
        <v>17.4</v>
      </c>
      <c r="I17" s="78">
        <v>17.5</v>
      </c>
      <c r="J17" s="78">
        <v>17.6</v>
      </c>
      <c r="K17" s="78">
        <v>18.1</v>
      </c>
      <c r="L17" s="79">
        <v>18.2</v>
      </c>
      <c r="M17" s="226">
        <v>380</v>
      </c>
      <c r="N17" s="42">
        <f>M17/L17</f>
        <v>20.87912087912088</v>
      </c>
      <c r="O17" s="33"/>
      <c r="P17" s="19"/>
      <c r="Q17" s="19"/>
      <c r="R17" s="19"/>
    </row>
    <row r="18" spans="1:18" s="20" customFormat="1" ht="12" customHeight="1" thickBot="1" thickTop="1">
      <c r="A18" s="229"/>
      <c r="B18" s="157"/>
      <c r="C18" s="84" t="s">
        <v>28</v>
      </c>
      <c r="D18" s="77" t="s">
        <v>110</v>
      </c>
      <c r="E18" s="81">
        <v>3710</v>
      </c>
      <c r="F18" s="81">
        <v>3960</v>
      </c>
      <c r="G18" s="81">
        <v>4170</v>
      </c>
      <c r="H18" s="81">
        <v>4280</v>
      </c>
      <c r="I18" s="81">
        <v>4330</v>
      </c>
      <c r="J18" s="81">
        <v>4370</v>
      </c>
      <c r="K18" s="81">
        <v>4530</v>
      </c>
      <c r="L18" s="82">
        <v>4540</v>
      </c>
      <c r="M18" s="227"/>
      <c r="N18" s="43">
        <f>M17/L18</f>
        <v>0.08370044052863436</v>
      </c>
      <c r="O18" s="33"/>
      <c r="P18" s="19"/>
      <c r="Q18" s="19"/>
      <c r="R18" s="19"/>
    </row>
    <row r="19" spans="1:18" s="20" customFormat="1" ht="12" customHeight="1" thickBot="1" thickTop="1">
      <c r="A19" s="206" t="s">
        <v>186</v>
      </c>
      <c r="B19" s="207" t="s">
        <v>125</v>
      </c>
      <c r="C19" s="208" t="s">
        <v>27</v>
      </c>
      <c r="D19" s="222">
        <v>13.3</v>
      </c>
      <c r="E19" s="222">
        <v>14.4</v>
      </c>
      <c r="F19" s="222">
        <v>15.5</v>
      </c>
      <c r="G19" s="222">
        <v>16.6</v>
      </c>
      <c r="H19" s="222">
        <v>17.7</v>
      </c>
      <c r="I19" s="222">
        <v>18.8</v>
      </c>
      <c r="J19" s="222">
        <v>19.9</v>
      </c>
      <c r="K19" s="222">
        <v>21</v>
      </c>
      <c r="L19" s="222">
        <v>22.1</v>
      </c>
      <c r="M19" s="223">
        <v>3000</v>
      </c>
      <c r="N19" s="42">
        <f>M19/L19</f>
        <v>135.74660633484163</v>
      </c>
      <c r="O19" s="33"/>
      <c r="P19" s="19"/>
      <c r="Q19" s="19"/>
      <c r="R19" s="19"/>
    </row>
    <row r="20" spans="1:18" s="20" customFormat="1" ht="12" customHeight="1" thickBot="1" thickTop="1">
      <c r="A20" s="206"/>
      <c r="B20" s="207"/>
      <c r="C20" s="211" t="s">
        <v>28</v>
      </c>
      <c r="D20" s="224">
        <v>3260</v>
      </c>
      <c r="E20" s="224">
        <v>3530</v>
      </c>
      <c r="F20" s="224">
        <v>3800</v>
      </c>
      <c r="G20" s="224">
        <v>4070</v>
      </c>
      <c r="H20" s="224">
        <v>4340</v>
      </c>
      <c r="I20" s="224">
        <v>4610</v>
      </c>
      <c r="J20" s="224">
        <v>4880</v>
      </c>
      <c r="K20" s="224">
        <v>5150</v>
      </c>
      <c r="L20" s="224">
        <v>5420</v>
      </c>
      <c r="M20" s="225"/>
      <c r="N20" s="43">
        <f>M19/L20</f>
        <v>0.5535055350553506</v>
      </c>
      <c r="O20" s="33"/>
      <c r="P20" s="19"/>
      <c r="Q20" s="19"/>
      <c r="R20" s="19"/>
    </row>
    <row r="21" spans="1:18" s="20" customFormat="1" ht="12.75" customHeight="1" thickBot="1" thickTop="1">
      <c r="A21" s="110" t="s">
        <v>93</v>
      </c>
      <c r="B21" s="111" t="s">
        <v>125</v>
      </c>
      <c r="C21" s="83" t="s">
        <v>27</v>
      </c>
      <c r="D21" s="52" t="s">
        <v>123</v>
      </c>
      <c r="E21" s="53">
        <v>14.5</v>
      </c>
      <c r="F21" s="53">
        <v>14.9</v>
      </c>
      <c r="G21" s="53">
        <v>15.3</v>
      </c>
      <c r="H21" s="53">
        <v>15.5</v>
      </c>
      <c r="I21" s="53">
        <v>15.8</v>
      </c>
      <c r="J21" s="53">
        <v>15.9</v>
      </c>
      <c r="K21" s="53">
        <v>16.1</v>
      </c>
      <c r="L21" s="54">
        <v>16.4</v>
      </c>
      <c r="M21" s="112">
        <v>630</v>
      </c>
      <c r="N21" s="42">
        <f>M21/L21</f>
        <v>38.41463414634147</v>
      </c>
      <c r="O21" s="33"/>
      <c r="P21" s="19"/>
      <c r="Q21" s="19"/>
      <c r="R21" s="19"/>
    </row>
    <row r="22" spans="1:18" s="20" customFormat="1" ht="13.5" customHeight="1" thickBot="1" thickTop="1">
      <c r="A22" s="110"/>
      <c r="B22" s="111"/>
      <c r="C22" s="84" t="s">
        <v>28</v>
      </c>
      <c r="D22" s="52" t="s">
        <v>123</v>
      </c>
      <c r="E22" s="53">
        <v>3590</v>
      </c>
      <c r="F22" s="53">
        <v>3770</v>
      </c>
      <c r="G22" s="53">
        <v>3830</v>
      </c>
      <c r="H22" s="53">
        <v>3870</v>
      </c>
      <c r="I22" s="53">
        <v>3940</v>
      </c>
      <c r="J22" s="53">
        <v>3980</v>
      </c>
      <c r="K22" s="53">
        <v>4040</v>
      </c>
      <c r="L22" s="54">
        <v>4090</v>
      </c>
      <c r="M22" s="112"/>
      <c r="N22" s="43">
        <f>M21/L22</f>
        <v>0.15403422982885084</v>
      </c>
      <c r="O22" s="33"/>
      <c r="P22" s="19"/>
      <c r="Q22" s="19"/>
      <c r="R22" s="19"/>
    </row>
    <row r="23" spans="1:18" s="20" customFormat="1" ht="13.5" customHeight="1" thickBot="1" thickTop="1">
      <c r="A23" s="103" t="s">
        <v>112</v>
      </c>
      <c r="B23" s="104" t="s">
        <v>176</v>
      </c>
      <c r="C23" s="83" t="s">
        <v>27</v>
      </c>
      <c r="D23" s="56">
        <v>8.2</v>
      </c>
      <c r="E23" s="57">
        <v>8.5</v>
      </c>
      <c r="F23" s="57">
        <v>8.6</v>
      </c>
      <c r="G23" s="57">
        <v>9</v>
      </c>
      <c r="H23" s="57">
        <v>9.2</v>
      </c>
      <c r="I23" s="57">
        <v>9.4</v>
      </c>
      <c r="J23" s="57">
        <v>9.5</v>
      </c>
      <c r="K23" s="57">
        <v>9.9</v>
      </c>
      <c r="L23" s="58">
        <v>10.1</v>
      </c>
      <c r="M23" s="105">
        <v>400</v>
      </c>
      <c r="N23" s="42">
        <f>M23/L23</f>
        <v>39.603960396039604</v>
      </c>
      <c r="O23" s="33"/>
      <c r="P23" s="19"/>
      <c r="Q23" s="19"/>
      <c r="R23" s="19"/>
    </row>
    <row r="24" spans="1:18" s="20" customFormat="1" ht="13.5" customHeight="1" thickBot="1" thickTop="1">
      <c r="A24" s="103"/>
      <c r="B24" s="104"/>
      <c r="C24" s="84" t="s">
        <v>28</v>
      </c>
      <c r="D24" s="52">
        <v>1790</v>
      </c>
      <c r="E24" s="53">
        <v>1860</v>
      </c>
      <c r="F24" s="53">
        <v>1890</v>
      </c>
      <c r="G24" s="53">
        <v>1980</v>
      </c>
      <c r="H24" s="53">
        <v>2020</v>
      </c>
      <c r="I24" s="53">
        <v>2070</v>
      </c>
      <c r="J24" s="53">
        <v>2110</v>
      </c>
      <c r="K24" s="53">
        <v>2190</v>
      </c>
      <c r="L24" s="55">
        <v>2250</v>
      </c>
      <c r="M24" s="105"/>
      <c r="N24" s="43">
        <f>M23/L24</f>
        <v>0.17777777777777778</v>
      </c>
      <c r="O24" s="33"/>
      <c r="P24" s="19"/>
      <c r="Q24" s="19"/>
      <c r="R24" s="19"/>
    </row>
    <row r="25" spans="1:18" s="20" customFormat="1" ht="14.25" customHeight="1" thickBot="1" thickTop="1">
      <c r="A25" s="150" t="s">
        <v>119</v>
      </c>
      <c r="B25" s="151" t="s">
        <v>124</v>
      </c>
      <c r="C25" s="44" t="s">
        <v>27</v>
      </c>
      <c r="D25" s="77">
        <v>11.2</v>
      </c>
      <c r="E25" s="78">
        <v>11.4</v>
      </c>
      <c r="F25" s="78">
        <v>11.8</v>
      </c>
      <c r="G25" s="78">
        <v>12.6</v>
      </c>
      <c r="H25" s="78">
        <v>13</v>
      </c>
      <c r="I25" s="78">
        <v>13.2</v>
      </c>
      <c r="J25" s="78">
        <v>13.4</v>
      </c>
      <c r="K25" s="78">
        <v>13.6</v>
      </c>
      <c r="L25" s="79">
        <v>13.9</v>
      </c>
      <c r="M25" s="152">
        <v>450</v>
      </c>
      <c r="N25" s="42">
        <f>M25/L25</f>
        <v>32.37410071942446</v>
      </c>
      <c r="O25" s="33"/>
      <c r="P25" s="19"/>
      <c r="Q25" s="19"/>
      <c r="R25" s="19"/>
    </row>
    <row r="26" spans="1:18" s="20" customFormat="1" ht="12.75" customHeight="1" thickBot="1" thickTop="1">
      <c r="A26" s="150"/>
      <c r="B26" s="151"/>
      <c r="C26" s="48" t="s">
        <v>28</v>
      </c>
      <c r="D26" s="80">
        <v>2790</v>
      </c>
      <c r="E26" s="81">
        <v>2850</v>
      </c>
      <c r="F26" s="81">
        <v>2950</v>
      </c>
      <c r="G26" s="81">
        <v>3150</v>
      </c>
      <c r="H26" s="81">
        <v>3250</v>
      </c>
      <c r="I26" s="81">
        <v>3290</v>
      </c>
      <c r="J26" s="81">
        <v>3350</v>
      </c>
      <c r="K26" s="81">
        <v>3390</v>
      </c>
      <c r="L26" s="82">
        <v>3490</v>
      </c>
      <c r="M26" s="153"/>
      <c r="N26" s="43">
        <f>M25/L26</f>
        <v>0.12893982808022922</v>
      </c>
      <c r="O26" s="33"/>
      <c r="P26" s="19"/>
      <c r="Q26" s="19"/>
      <c r="R26" s="19"/>
    </row>
    <row r="27" spans="1:18" s="20" customFormat="1" ht="12.75" customHeight="1" thickBot="1" thickTop="1">
      <c r="A27" s="110" t="s">
        <v>98</v>
      </c>
      <c r="B27" s="111" t="s">
        <v>122</v>
      </c>
      <c r="C27" s="83" t="s">
        <v>27</v>
      </c>
      <c r="D27" s="52">
        <v>10</v>
      </c>
      <c r="E27" s="53">
        <v>10.7</v>
      </c>
      <c r="F27" s="53">
        <v>10.8</v>
      </c>
      <c r="G27" s="53">
        <v>11.5</v>
      </c>
      <c r="H27" s="53">
        <v>11.9</v>
      </c>
      <c r="I27" s="53">
        <v>12.3</v>
      </c>
      <c r="J27" s="53">
        <v>12.5</v>
      </c>
      <c r="K27" s="53">
        <v>12.8</v>
      </c>
      <c r="L27" s="54">
        <v>13</v>
      </c>
      <c r="M27" s="112">
        <v>450</v>
      </c>
      <c r="N27" s="42">
        <f>M27/L27</f>
        <v>34.61538461538461</v>
      </c>
      <c r="O27" s="33"/>
      <c r="P27" s="19"/>
      <c r="Q27" s="19"/>
      <c r="R27" s="19"/>
    </row>
    <row r="28" spans="1:18" s="20" customFormat="1" ht="12.75" customHeight="1" thickBot="1" thickTop="1">
      <c r="A28" s="110"/>
      <c r="B28" s="111"/>
      <c r="C28" s="84" t="s">
        <v>28</v>
      </c>
      <c r="D28" s="52">
        <v>2390</v>
      </c>
      <c r="E28" s="53">
        <v>2450</v>
      </c>
      <c r="F28" s="53">
        <v>2550</v>
      </c>
      <c r="G28" s="53">
        <v>2750</v>
      </c>
      <c r="H28" s="53">
        <v>2850</v>
      </c>
      <c r="I28" s="53">
        <v>2890</v>
      </c>
      <c r="J28" s="53">
        <v>2950</v>
      </c>
      <c r="K28" s="53">
        <v>2990</v>
      </c>
      <c r="L28" s="54">
        <v>3090</v>
      </c>
      <c r="M28" s="112"/>
      <c r="N28" s="43">
        <f>M27/L28</f>
        <v>0.14563106796116504</v>
      </c>
      <c r="O28" s="33"/>
      <c r="P28" s="19"/>
      <c r="Q28" s="19"/>
      <c r="R28" s="19"/>
    </row>
    <row r="29" spans="1:18" s="20" customFormat="1" ht="12.75" customHeight="1" thickBot="1" thickTop="1">
      <c r="A29" s="206" t="s">
        <v>188</v>
      </c>
      <c r="B29" s="207" t="s">
        <v>187</v>
      </c>
      <c r="C29" s="208" t="s">
        <v>27</v>
      </c>
      <c r="D29" s="209">
        <v>15.6</v>
      </c>
      <c r="E29" s="209">
        <v>16.1</v>
      </c>
      <c r="F29" s="209">
        <v>16.5</v>
      </c>
      <c r="G29" s="209">
        <v>16.9</v>
      </c>
      <c r="H29" s="209">
        <v>17.3</v>
      </c>
      <c r="I29" s="209">
        <v>17.7</v>
      </c>
      <c r="J29" s="221">
        <v>18</v>
      </c>
      <c r="K29" s="209">
        <v>18.4</v>
      </c>
      <c r="L29" s="222">
        <v>18.8</v>
      </c>
      <c r="M29" s="210">
        <v>1300</v>
      </c>
      <c r="N29" s="42">
        <f>M29/L29</f>
        <v>69.14893617021276</v>
      </c>
      <c r="O29" s="33"/>
      <c r="P29" s="19"/>
      <c r="Q29" s="19"/>
      <c r="R29" s="19"/>
    </row>
    <row r="30" spans="1:18" s="20" customFormat="1" ht="12.75" customHeight="1" thickBot="1" thickTop="1">
      <c r="A30" s="206"/>
      <c r="B30" s="207"/>
      <c r="C30" s="211" t="s">
        <v>28</v>
      </c>
      <c r="D30" s="209">
        <v>3400</v>
      </c>
      <c r="E30" s="212">
        <v>3500</v>
      </c>
      <c r="F30" s="212">
        <v>3600</v>
      </c>
      <c r="G30" s="212">
        <v>3700</v>
      </c>
      <c r="H30" s="212">
        <v>3800</v>
      </c>
      <c r="I30" s="212">
        <v>3900</v>
      </c>
      <c r="J30" s="212">
        <v>4000</v>
      </c>
      <c r="K30" s="212">
        <v>4100</v>
      </c>
      <c r="L30" s="213">
        <v>4200</v>
      </c>
      <c r="M30" s="210"/>
      <c r="N30" s="43">
        <f>M29/L30</f>
        <v>0.30952380952380953</v>
      </c>
      <c r="O30" s="33"/>
      <c r="P30" s="19"/>
      <c r="Q30" s="19"/>
      <c r="R30" s="19"/>
    </row>
    <row r="31" spans="1:18" s="20" customFormat="1" ht="12.75" customHeight="1" thickBot="1" thickTop="1">
      <c r="A31" s="110" t="s">
        <v>37</v>
      </c>
      <c r="B31" s="111" t="s">
        <v>120</v>
      </c>
      <c r="C31" s="83" t="s">
        <v>27</v>
      </c>
      <c r="D31" s="52">
        <v>6</v>
      </c>
      <c r="E31" s="53">
        <v>6.5</v>
      </c>
      <c r="F31" s="53">
        <v>7</v>
      </c>
      <c r="G31" s="53">
        <v>7.5</v>
      </c>
      <c r="H31" s="53">
        <v>7.7</v>
      </c>
      <c r="I31" s="53">
        <v>8</v>
      </c>
      <c r="J31" s="53">
        <v>8.5</v>
      </c>
      <c r="K31" s="53">
        <v>9</v>
      </c>
      <c r="L31" s="54">
        <v>9.5</v>
      </c>
      <c r="M31" s="112">
        <v>500</v>
      </c>
      <c r="N31" s="42">
        <f>M31/L31</f>
        <v>52.63157894736842</v>
      </c>
      <c r="O31" s="33"/>
      <c r="P31" s="19"/>
      <c r="Q31" s="19"/>
      <c r="R31" s="19"/>
    </row>
    <row r="32" spans="1:18" s="20" customFormat="1" ht="12.75" customHeight="1" thickBot="1" thickTop="1">
      <c r="A32" s="110"/>
      <c r="B32" s="111"/>
      <c r="C32" s="84" t="s">
        <v>28</v>
      </c>
      <c r="D32" s="52">
        <v>1500</v>
      </c>
      <c r="E32" s="53">
        <v>1550</v>
      </c>
      <c r="F32" s="53">
        <v>1600</v>
      </c>
      <c r="G32" s="53">
        <v>1650</v>
      </c>
      <c r="H32" s="53">
        <v>1700</v>
      </c>
      <c r="I32" s="53">
        <v>1750</v>
      </c>
      <c r="J32" s="53">
        <v>1750</v>
      </c>
      <c r="K32" s="53">
        <v>1800</v>
      </c>
      <c r="L32" s="55">
        <v>2000</v>
      </c>
      <c r="M32" s="112"/>
      <c r="N32" s="43">
        <f>M31/L32</f>
        <v>0.25</v>
      </c>
      <c r="O32" s="33"/>
      <c r="P32" s="19"/>
      <c r="Q32" s="19"/>
      <c r="R32" s="19"/>
    </row>
    <row r="33" spans="1:18" s="20" customFormat="1" ht="12.75" customHeight="1" thickBot="1" thickTop="1">
      <c r="A33" s="110" t="s">
        <v>41</v>
      </c>
      <c r="B33" s="111" t="s">
        <v>120</v>
      </c>
      <c r="C33" s="83" t="s">
        <v>27</v>
      </c>
      <c r="D33" s="94">
        <v>7.5</v>
      </c>
      <c r="E33" s="95">
        <v>8</v>
      </c>
      <c r="F33" s="95">
        <v>8.3</v>
      </c>
      <c r="G33" s="95">
        <v>8.6</v>
      </c>
      <c r="H33" s="95">
        <v>8.7</v>
      </c>
      <c r="I33" s="95">
        <v>8.9</v>
      </c>
      <c r="J33" s="95">
        <v>9</v>
      </c>
      <c r="K33" s="95">
        <v>9.1</v>
      </c>
      <c r="L33" s="96">
        <v>9.2</v>
      </c>
      <c r="M33" s="112">
        <v>600</v>
      </c>
      <c r="N33" s="42">
        <f>M33/L33</f>
        <v>65.21739130434783</v>
      </c>
      <c r="O33" s="33"/>
      <c r="P33" s="19"/>
      <c r="Q33" s="19"/>
      <c r="R33" s="19"/>
    </row>
    <row r="34" spans="1:18" s="20" customFormat="1" ht="12.75" customHeight="1" thickBot="1" thickTop="1">
      <c r="A34" s="110"/>
      <c r="B34" s="111"/>
      <c r="C34" s="84" t="s">
        <v>28</v>
      </c>
      <c r="D34" s="97">
        <v>1690</v>
      </c>
      <c r="E34" s="98">
        <v>1790</v>
      </c>
      <c r="F34" s="98">
        <v>1890</v>
      </c>
      <c r="G34" s="98">
        <v>1920</v>
      </c>
      <c r="H34" s="98">
        <v>1950</v>
      </c>
      <c r="I34" s="98">
        <v>1990</v>
      </c>
      <c r="J34" s="98">
        <v>2090</v>
      </c>
      <c r="K34" s="98">
        <v>2150</v>
      </c>
      <c r="L34" s="99">
        <v>2190</v>
      </c>
      <c r="M34" s="112"/>
      <c r="N34" s="43">
        <f>M33/L34</f>
        <v>0.273972602739726</v>
      </c>
      <c r="O34" s="33"/>
      <c r="P34" s="19"/>
      <c r="Q34" s="19"/>
      <c r="R34" s="19"/>
    </row>
    <row r="35" spans="1:18" s="20" customFormat="1" ht="12.75" customHeight="1" thickBot="1" thickTop="1">
      <c r="A35" s="206" t="s">
        <v>179</v>
      </c>
      <c r="B35" s="207" t="s">
        <v>183</v>
      </c>
      <c r="C35" s="208" t="s">
        <v>27</v>
      </c>
      <c r="D35" s="209">
        <v>10.9</v>
      </c>
      <c r="E35" s="209">
        <v>11.1</v>
      </c>
      <c r="F35" s="209">
        <v>11.5</v>
      </c>
      <c r="G35" s="209">
        <v>11.9</v>
      </c>
      <c r="H35" s="209">
        <v>12.1</v>
      </c>
      <c r="I35" s="209">
        <v>12.3</v>
      </c>
      <c r="J35" s="209">
        <v>12.5</v>
      </c>
      <c r="K35" s="209">
        <v>12.7</v>
      </c>
      <c r="L35" s="209">
        <v>12.9</v>
      </c>
      <c r="M35" s="210">
        <v>600</v>
      </c>
      <c r="N35" s="42">
        <f>M35/L35</f>
        <v>46.51162790697674</v>
      </c>
      <c r="O35" s="33"/>
      <c r="P35" s="19"/>
      <c r="Q35" s="19"/>
      <c r="R35" s="19"/>
    </row>
    <row r="36" spans="1:18" s="20" customFormat="1" ht="12.75" customHeight="1" thickBot="1" thickTop="1">
      <c r="A36" s="206"/>
      <c r="B36" s="207"/>
      <c r="C36" s="211" t="s">
        <v>28</v>
      </c>
      <c r="D36" s="209">
        <v>2790</v>
      </c>
      <c r="E36" s="212">
        <v>2850</v>
      </c>
      <c r="F36" s="212">
        <v>2890</v>
      </c>
      <c r="G36" s="212">
        <v>2990</v>
      </c>
      <c r="H36" s="212">
        <v>3090</v>
      </c>
      <c r="I36" s="212">
        <v>3120</v>
      </c>
      <c r="J36" s="212">
        <v>3150</v>
      </c>
      <c r="K36" s="212">
        <v>3170</v>
      </c>
      <c r="L36" s="213">
        <v>3190</v>
      </c>
      <c r="M36" s="210"/>
      <c r="N36" s="43">
        <f>M35/L36</f>
        <v>0.18808777429467086</v>
      </c>
      <c r="O36" s="33"/>
      <c r="P36" s="19"/>
      <c r="Q36" s="19"/>
      <c r="R36" s="19"/>
    </row>
    <row r="37" spans="1:18" s="20" customFormat="1" ht="15" customHeight="1" thickBot="1" thickTop="1">
      <c r="A37" s="110" t="s">
        <v>38</v>
      </c>
      <c r="B37" s="111" t="s">
        <v>120</v>
      </c>
      <c r="C37" s="83" t="s">
        <v>27</v>
      </c>
      <c r="D37" s="52">
        <v>6</v>
      </c>
      <c r="E37" s="53">
        <v>6.5</v>
      </c>
      <c r="F37" s="53">
        <v>7</v>
      </c>
      <c r="G37" s="53">
        <v>7.5</v>
      </c>
      <c r="H37" s="53">
        <v>7.7</v>
      </c>
      <c r="I37" s="53">
        <v>8</v>
      </c>
      <c r="J37" s="53">
        <v>8.5</v>
      </c>
      <c r="K37" s="53">
        <v>9</v>
      </c>
      <c r="L37" s="54">
        <v>9.5</v>
      </c>
      <c r="M37" s="112">
        <v>400</v>
      </c>
      <c r="N37" s="42">
        <f>M37/L37</f>
        <v>42.10526315789474</v>
      </c>
      <c r="O37" s="33"/>
      <c r="P37" s="19"/>
      <c r="Q37" s="19"/>
      <c r="R37" s="19"/>
    </row>
    <row r="38" spans="1:18" s="20" customFormat="1" ht="12.75" customHeight="1" thickBot="1" thickTop="1">
      <c r="A38" s="110"/>
      <c r="B38" s="111"/>
      <c r="C38" s="84" t="s">
        <v>28</v>
      </c>
      <c r="D38" s="52">
        <v>1500</v>
      </c>
      <c r="E38" s="53">
        <v>1550</v>
      </c>
      <c r="F38" s="53">
        <v>1600</v>
      </c>
      <c r="G38" s="53">
        <v>1650</v>
      </c>
      <c r="H38" s="53">
        <v>1700</v>
      </c>
      <c r="I38" s="53">
        <v>1750</v>
      </c>
      <c r="J38" s="53">
        <v>1750</v>
      </c>
      <c r="K38" s="53">
        <v>1800</v>
      </c>
      <c r="L38" s="55">
        <v>2000</v>
      </c>
      <c r="M38" s="112"/>
      <c r="N38" s="43">
        <f>M37/L38</f>
        <v>0.2</v>
      </c>
      <c r="O38" s="33"/>
      <c r="P38" s="19"/>
      <c r="Q38" s="19"/>
      <c r="R38" s="19"/>
    </row>
    <row r="39" spans="1:15" s="21" customFormat="1" ht="12" customHeight="1" thickBot="1" thickTop="1">
      <c r="A39" s="163" t="s">
        <v>115</v>
      </c>
      <c r="B39" s="165" t="s">
        <v>124</v>
      </c>
      <c r="C39" s="100" t="s">
        <v>27</v>
      </c>
      <c r="D39" s="56">
        <f>D40/250</f>
        <v>7.64</v>
      </c>
      <c r="E39" s="57">
        <f aca="true" t="shared" si="0" ref="E39:L39">E40/250</f>
        <v>7.92</v>
      </c>
      <c r="F39" s="57">
        <f t="shared" si="0"/>
        <v>8.36</v>
      </c>
      <c r="G39" s="57">
        <f t="shared" si="0"/>
        <v>8.76</v>
      </c>
      <c r="H39" s="57">
        <f t="shared" si="0"/>
        <v>9.16</v>
      </c>
      <c r="I39" s="57">
        <f t="shared" si="0"/>
        <v>9.36</v>
      </c>
      <c r="J39" s="57">
        <f t="shared" si="0"/>
        <v>9.64</v>
      </c>
      <c r="K39" s="57">
        <f t="shared" si="0"/>
        <v>9.8</v>
      </c>
      <c r="L39" s="58">
        <f t="shared" si="0"/>
        <v>9.96</v>
      </c>
      <c r="M39" s="160">
        <v>400</v>
      </c>
      <c r="N39" s="42">
        <f>M39/L39</f>
        <v>40.16064257028112</v>
      </c>
      <c r="O39" s="34">
        <f>M25/L25</f>
        <v>32.37410071942446</v>
      </c>
    </row>
    <row r="40" spans="1:14" s="21" customFormat="1" ht="12" customHeight="1" thickBot="1" thickTop="1">
      <c r="A40" s="164"/>
      <c r="B40" s="165"/>
      <c r="C40" s="101" t="s">
        <v>28</v>
      </c>
      <c r="D40" s="52">
        <v>1910</v>
      </c>
      <c r="E40" s="53">
        <v>1980</v>
      </c>
      <c r="F40" s="53">
        <v>2090</v>
      </c>
      <c r="G40" s="53">
        <v>2190</v>
      </c>
      <c r="H40" s="53">
        <v>2290</v>
      </c>
      <c r="I40" s="53">
        <v>2340</v>
      </c>
      <c r="J40" s="53">
        <v>2410</v>
      </c>
      <c r="K40" s="53">
        <v>2450</v>
      </c>
      <c r="L40" s="55">
        <v>2490</v>
      </c>
      <c r="M40" s="160"/>
      <c r="N40" s="43">
        <f>M39/L40</f>
        <v>0.1606425702811245</v>
      </c>
    </row>
    <row r="41" spans="1:14" s="21" customFormat="1" ht="12" customHeight="1" thickBot="1" thickTop="1">
      <c r="A41" s="110" t="s">
        <v>34</v>
      </c>
      <c r="B41" s="111" t="s">
        <v>30</v>
      </c>
      <c r="C41" s="83" t="s">
        <v>27</v>
      </c>
      <c r="D41" s="52">
        <v>3.4</v>
      </c>
      <c r="E41" s="53">
        <v>3.5</v>
      </c>
      <c r="F41" s="53">
        <v>3.6</v>
      </c>
      <c r="G41" s="53">
        <v>3.7</v>
      </c>
      <c r="H41" s="53">
        <v>3.9</v>
      </c>
      <c r="I41" s="53">
        <v>4</v>
      </c>
      <c r="J41" s="53">
        <v>4.1</v>
      </c>
      <c r="K41" s="53">
        <v>4.3</v>
      </c>
      <c r="L41" s="54">
        <v>4.5</v>
      </c>
      <c r="M41" s="112">
        <v>300</v>
      </c>
      <c r="N41" s="42">
        <f>M41/L41</f>
        <v>66.66666666666667</v>
      </c>
    </row>
    <row r="42" spans="1:14" s="21" customFormat="1" ht="12" customHeight="1" thickBot="1" thickTop="1">
      <c r="A42" s="110"/>
      <c r="B42" s="111"/>
      <c r="C42" s="84" t="s">
        <v>28</v>
      </c>
      <c r="D42" s="52">
        <v>790</v>
      </c>
      <c r="E42" s="53">
        <v>820</v>
      </c>
      <c r="F42" s="53">
        <v>850</v>
      </c>
      <c r="G42" s="53">
        <v>870</v>
      </c>
      <c r="H42" s="53">
        <v>900</v>
      </c>
      <c r="I42" s="53">
        <v>930</v>
      </c>
      <c r="J42" s="53">
        <v>960</v>
      </c>
      <c r="K42" s="53">
        <v>990</v>
      </c>
      <c r="L42" s="55">
        <v>1050</v>
      </c>
      <c r="M42" s="112"/>
      <c r="N42" s="43">
        <f>M41/L42</f>
        <v>0.2857142857142857</v>
      </c>
    </row>
    <row r="43" spans="1:14" s="21" customFormat="1" ht="12" customHeight="1" thickBot="1" thickTop="1">
      <c r="A43" s="206" t="s">
        <v>189</v>
      </c>
      <c r="B43" s="207" t="s">
        <v>187</v>
      </c>
      <c r="C43" s="208" t="s">
        <v>27</v>
      </c>
      <c r="D43" s="209">
        <v>15.8</v>
      </c>
      <c r="E43" s="209">
        <v>16</v>
      </c>
      <c r="F43" s="209">
        <v>16.5</v>
      </c>
      <c r="G43" s="209">
        <v>16.9</v>
      </c>
      <c r="H43" s="209">
        <v>17.2</v>
      </c>
      <c r="I43" s="209">
        <v>17.5</v>
      </c>
      <c r="J43" s="209">
        <v>17.7</v>
      </c>
      <c r="K43" s="209">
        <v>17.9</v>
      </c>
      <c r="L43" s="222">
        <v>18.1</v>
      </c>
      <c r="M43" s="210">
        <v>1200</v>
      </c>
      <c r="N43" s="42">
        <f>M43/L43</f>
        <v>66.29834254143645</v>
      </c>
    </row>
    <row r="44" spans="1:14" s="21" customFormat="1" ht="12" customHeight="1" thickBot="1" thickTop="1">
      <c r="A44" s="206"/>
      <c r="B44" s="207"/>
      <c r="C44" s="211" t="s">
        <v>28</v>
      </c>
      <c r="D44" s="209">
        <v>3300</v>
      </c>
      <c r="E44" s="212">
        <v>3400</v>
      </c>
      <c r="F44" s="212">
        <v>3500</v>
      </c>
      <c r="G44" s="212">
        <v>3600</v>
      </c>
      <c r="H44" s="212">
        <v>3700</v>
      </c>
      <c r="I44" s="212">
        <v>3800</v>
      </c>
      <c r="J44" s="212">
        <v>3900</v>
      </c>
      <c r="K44" s="212">
        <v>4000</v>
      </c>
      <c r="L44" s="213">
        <v>4100</v>
      </c>
      <c r="M44" s="210"/>
      <c r="N44" s="43">
        <f>M43/L44</f>
        <v>0.2926829268292683</v>
      </c>
    </row>
    <row r="45" spans="1:14" s="21" customFormat="1" ht="12" customHeight="1" thickBot="1" thickTop="1">
      <c r="A45" s="110" t="s">
        <v>31</v>
      </c>
      <c r="B45" s="111" t="s">
        <v>173</v>
      </c>
      <c r="C45" s="83" t="s">
        <v>27</v>
      </c>
      <c r="D45" s="56">
        <f>D46/250</f>
        <v>7.4</v>
      </c>
      <c r="E45" s="57">
        <f aca="true" t="shared" si="1" ref="E45:L45">E46/250</f>
        <v>7.48</v>
      </c>
      <c r="F45" s="57">
        <f t="shared" si="1"/>
        <v>7.8</v>
      </c>
      <c r="G45" s="57">
        <f t="shared" si="1"/>
        <v>8.2</v>
      </c>
      <c r="H45" s="57">
        <f t="shared" si="1"/>
        <v>8.6</v>
      </c>
      <c r="I45" s="57">
        <f t="shared" si="1"/>
        <v>8.88</v>
      </c>
      <c r="J45" s="57">
        <f t="shared" si="1"/>
        <v>9.08</v>
      </c>
      <c r="K45" s="57">
        <f t="shared" si="1"/>
        <v>9.32</v>
      </c>
      <c r="L45" s="58">
        <f t="shared" si="1"/>
        <v>9.56</v>
      </c>
      <c r="M45" s="112">
        <v>400</v>
      </c>
      <c r="N45" s="42">
        <f>M45/L45</f>
        <v>41.84100418410041</v>
      </c>
    </row>
    <row r="46" spans="1:14" s="21" customFormat="1" ht="12" customHeight="1" thickBot="1" thickTop="1">
      <c r="A46" s="110"/>
      <c r="B46" s="111"/>
      <c r="C46" s="84" t="s">
        <v>28</v>
      </c>
      <c r="D46" s="52">
        <v>1850</v>
      </c>
      <c r="E46" s="53">
        <v>1870</v>
      </c>
      <c r="F46" s="53">
        <v>1950</v>
      </c>
      <c r="G46" s="53">
        <v>2050</v>
      </c>
      <c r="H46" s="53">
        <v>2150</v>
      </c>
      <c r="I46" s="53">
        <v>2220</v>
      </c>
      <c r="J46" s="53">
        <v>2270</v>
      </c>
      <c r="K46" s="53">
        <v>2330</v>
      </c>
      <c r="L46" s="55">
        <v>2390</v>
      </c>
      <c r="M46" s="112"/>
      <c r="N46" s="43">
        <f>M45/L46</f>
        <v>0.16736401673640167</v>
      </c>
    </row>
    <row r="47" spans="1:14" s="21" customFormat="1" ht="12" customHeight="1" thickBot="1" thickTop="1">
      <c r="A47" s="110" t="s">
        <v>92</v>
      </c>
      <c r="B47" s="111" t="s">
        <v>125</v>
      </c>
      <c r="C47" s="83" t="s">
        <v>27</v>
      </c>
      <c r="D47" s="52" t="s">
        <v>123</v>
      </c>
      <c r="E47" s="57">
        <f>E48/250</f>
        <v>14.36</v>
      </c>
      <c r="F47" s="57">
        <f aca="true" t="shared" si="2" ref="F47:L47">F48/250</f>
        <v>15.08</v>
      </c>
      <c r="G47" s="57">
        <f t="shared" si="2"/>
        <v>15.32</v>
      </c>
      <c r="H47" s="57">
        <f t="shared" si="2"/>
        <v>15.48</v>
      </c>
      <c r="I47" s="57">
        <f t="shared" si="2"/>
        <v>15.56</v>
      </c>
      <c r="J47" s="57">
        <f t="shared" si="2"/>
        <v>15.72</v>
      </c>
      <c r="K47" s="57">
        <f t="shared" si="2"/>
        <v>15.8</v>
      </c>
      <c r="L47" s="58">
        <f t="shared" si="2"/>
        <v>15.96</v>
      </c>
      <c r="M47" s="112">
        <v>600</v>
      </c>
      <c r="N47" s="42">
        <f>M47/L47</f>
        <v>37.59398496240601</v>
      </c>
    </row>
    <row r="48" spans="1:14" s="21" customFormat="1" ht="12" customHeight="1" thickBot="1" thickTop="1">
      <c r="A48" s="110"/>
      <c r="B48" s="111"/>
      <c r="C48" s="84" t="s">
        <v>28</v>
      </c>
      <c r="D48" s="52" t="s">
        <v>123</v>
      </c>
      <c r="E48" s="59">
        <v>3590</v>
      </c>
      <c r="F48" s="59">
        <v>3770</v>
      </c>
      <c r="G48" s="59">
        <v>3830</v>
      </c>
      <c r="H48" s="59">
        <v>3870</v>
      </c>
      <c r="I48" s="59">
        <v>3890</v>
      </c>
      <c r="J48" s="59">
        <v>3930</v>
      </c>
      <c r="K48" s="59">
        <v>3950</v>
      </c>
      <c r="L48" s="60">
        <v>3990</v>
      </c>
      <c r="M48" s="112"/>
      <c r="N48" s="43">
        <f>M47/L48</f>
        <v>0.15037593984962405</v>
      </c>
    </row>
    <row r="49" spans="1:14" s="21" customFormat="1" ht="12" customHeight="1" thickBot="1" thickTop="1">
      <c r="A49" s="110" t="s">
        <v>29</v>
      </c>
      <c r="B49" s="111" t="s">
        <v>171</v>
      </c>
      <c r="C49" s="83" t="s">
        <v>27</v>
      </c>
      <c r="D49" s="52">
        <v>13.4</v>
      </c>
      <c r="E49" s="53">
        <v>13.6</v>
      </c>
      <c r="F49" s="53">
        <v>13.8</v>
      </c>
      <c r="G49" s="53">
        <v>14</v>
      </c>
      <c r="H49" s="53">
        <v>14.2</v>
      </c>
      <c r="I49" s="53">
        <v>14.8</v>
      </c>
      <c r="J49" s="53">
        <v>14.9</v>
      </c>
      <c r="K49" s="53">
        <v>15.2</v>
      </c>
      <c r="L49" s="55">
        <v>15.6</v>
      </c>
      <c r="M49" s="112">
        <v>400</v>
      </c>
      <c r="N49" s="42">
        <f>M49/L49</f>
        <v>25.641025641025642</v>
      </c>
    </row>
    <row r="50" spans="1:14" s="21" customFormat="1" ht="12" customHeight="1" thickBot="1" thickTop="1">
      <c r="A50" s="110"/>
      <c r="B50" s="111"/>
      <c r="C50" s="84" t="s">
        <v>28</v>
      </c>
      <c r="D50" s="52">
        <v>3350</v>
      </c>
      <c r="E50" s="53">
        <v>3390</v>
      </c>
      <c r="F50" s="53">
        <v>3450</v>
      </c>
      <c r="G50" s="53">
        <v>3490</v>
      </c>
      <c r="H50" s="53">
        <v>3550</v>
      </c>
      <c r="I50" s="53">
        <v>3690</v>
      </c>
      <c r="J50" s="53">
        <v>3720</v>
      </c>
      <c r="K50" s="53">
        <v>3790</v>
      </c>
      <c r="L50" s="54">
        <v>3890</v>
      </c>
      <c r="M50" s="112">
        <v>400</v>
      </c>
      <c r="N50" s="43">
        <f>M49/L50</f>
        <v>0.10282776349614396</v>
      </c>
    </row>
    <row r="51" spans="1:14" s="21" customFormat="1" ht="12" customHeight="1" thickBot="1" thickTop="1">
      <c r="A51" s="230" t="s">
        <v>191</v>
      </c>
      <c r="B51" s="231" t="s">
        <v>190</v>
      </c>
      <c r="C51" s="232" t="s">
        <v>27</v>
      </c>
      <c r="D51" s="233" t="s">
        <v>123</v>
      </c>
      <c r="E51" s="234">
        <v>16</v>
      </c>
      <c r="F51" s="234">
        <v>16.4</v>
      </c>
      <c r="G51" s="234">
        <v>16.8</v>
      </c>
      <c r="H51" s="234">
        <v>17.2</v>
      </c>
      <c r="I51" s="234">
        <v>17.6</v>
      </c>
      <c r="J51" s="234">
        <v>18</v>
      </c>
      <c r="K51" s="234">
        <v>18.6</v>
      </c>
      <c r="L51" s="235">
        <v>19.2</v>
      </c>
      <c r="M51" s="236">
        <v>700</v>
      </c>
      <c r="N51" s="42">
        <f>M51/L51</f>
        <v>36.458333333333336</v>
      </c>
    </row>
    <row r="52" spans="1:14" s="21" customFormat="1" ht="12" customHeight="1" thickBot="1" thickTop="1">
      <c r="A52" s="230"/>
      <c r="B52" s="231"/>
      <c r="C52" s="237" t="s">
        <v>28</v>
      </c>
      <c r="D52" s="233"/>
      <c r="E52" s="234">
        <v>4000</v>
      </c>
      <c r="F52" s="234">
        <v>4100</v>
      </c>
      <c r="G52" s="234">
        <v>4200</v>
      </c>
      <c r="H52" s="234">
        <v>4300</v>
      </c>
      <c r="I52" s="234">
        <v>4400</v>
      </c>
      <c r="J52" s="234">
        <v>4500</v>
      </c>
      <c r="K52" s="234">
        <v>4650</v>
      </c>
      <c r="L52" s="238">
        <v>4800</v>
      </c>
      <c r="M52" s="239"/>
      <c r="N52" s="43">
        <f>M51/L52</f>
        <v>0.14583333333333334</v>
      </c>
    </row>
    <row r="53" spans="1:14" s="21" customFormat="1" ht="12" customHeight="1" thickBot="1" thickTop="1">
      <c r="A53" s="110" t="s">
        <v>42</v>
      </c>
      <c r="B53" s="111" t="s">
        <v>120</v>
      </c>
      <c r="C53" s="83" t="s">
        <v>27</v>
      </c>
      <c r="D53" s="61" t="s">
        <v>116</v>
      </c>
      <c r="E53" s="62">
        <v>11</v>
      </c>
      <c r="F53" s="62">
        <v>12</v>
      </c>
      <c r="G53" s="62">
        <v>13</v>
      </c>
      <c r="H53" s="62">
        <v>14</v>
      </c>
      <c r="I53" s="62">
        <v>14.8</v>
      </c>
      <c r="J53" s="62">
        <v>15</v>
      </c>
      <c r="K53" s="62">
        <v>16</v>
      </c>
      <c r="L53" s="63">
        <v>16.5</v>
      </c>
      <c r="M53" s="112">
        <v>850</v>
      </c>
      <c r="N53" s="42">
        <f>M53/L53</f>
        <v>51.515151515151516</v>
      </c>
    </row>
    <row r="54" spans="1:14" s="21" customFormat="1" ht="12" customHeight="1" thickBot="1" thickTop="1">
      <c r="A54" s="110"/>
      <c r="B54" s="111"/>
      <c r="C54" s="84" t="s">
        <v>28</v>
      </c>
      <c r="D54" s="61" t="s">
        <v>116</v>
      </c>
      <c r="E54" s="64">
        <v>2850</v>
      </c>
      <c r="F54" s="64">
        <v>2550</v>
      </c>
      <c r="G54" s="64">
        <v>2550</v>
      </c>
      <c r="H54" s="64">
        <v>2650</v>
      </c>
      <c r="I54" s="64">
        <v>2810</v>
      </c>
      <c r="J54" s="64">
        <v>2990</v>
      </c>
      <c r="K54" s="64">
        <v>3290</v>
      </c>
      <c r="L54" s="65">
        <v>3590</v>
      </c>
      <c r="M54" s="112"/>
      <c r="N54" s="43">
        <f>M53/L54</f>
        <v>0.23676880222841226</v>
      </c>
    </row>
    <row r="55" spans="1:14" s="21" customFormat="1" ht="12" customHeight="1" thickBot="1" thickTop="1">
      <c r="A55" s="110" t="s">
        <v>39</v>
      </c>
      <c r="B55" s="111" t="s">
        <v>120</v>
      </c>
      <c r="C55" s="83" t="s">
        <v>27</v>
      </c>
      <c r="D55" s="52">
        <v>6</v>
      </c>
      <c r="E55" s="53">
        <v>6.5</v>
      </c>
      <c r="F55" s="53">
        <v>7</v>
      </c>
      <c r="G55" s="53">
        <v>7.5</v>
      </c>
      <c r="H55" s="53">
        <v>7.7</v>
      </c>
      <c r="I55" s="53">
        <v>8</v>
      </c>
      <c r="J55" s="53">
        <v>8.5</v>
      </c>
      <c r="K55" s="53">
        <v>9</v>
      </c>
      <c r="L55" s="54">
        <v>9.5</v>
      </c>
      <c r="M55" s="112">
        <v>500</v>
      </c>
      <c r="N55" s="42">
        <f>M55/L55</f>
        <v>52.63157894736842</v>
      </c>
    </row>
    <row r="56" spans="1:14" s="21" customFormat="1" ht="12" customHeight="1" thickBot="1" thickTop="1">
      <c r="A56" s="110"/>
      <c r="B56" s="111"/>
      <c r="C56" s="84" t="s">
        <v>28</v>
      </c>
      <c r="D56" s="52">
        <v>1500</v>
      </c>
      <c r="E56" s="53">
        <v>1550</v>
      </c>
      <c r="F56" s="53">
        <v>1600</v>
      </c>
      <c r="G56" s="53">
        <v>1650</v>
      </c>
      <c r="H56" s="53">
        <v>1700</v>
      </c>
      <c r="I56" s="53">
        <v>1750</v>
      </c>
      <c r="J56" s="53">
        <v>1750</v>
      </c>
      <c r="K56" s="53">
        <v>1800</v>
      </c>
      <c r="L56" s="55">
        <v>2000</v>
      </c>
      <c r="M56" s="112"/>
      <c r="N56" s="43">
        <f>M55/L56</f>
        <v>0.25</v>
      </c>
    </row>
    <row r="57" spans="1:14" s="21" customFormat="1" ht="12" customHeight="1" thickBot="1" thickTop="1">
      <c r="A57" s="206" t="s">
        <v>193</v>
      </c>
      <c r="B57" s="207" t="s">
        <v>192</v>
      </c>
      <c r="C57" s="208" t="s">
        <v>27</v>
      </c>
      <c r="D57" s="209">
        <v>23</v>
      </c>
      <c r="E57" s="209">
        <v>23.5</v>
      </c>
      <c r="F57" s="209">
        <v>24</v>
      </c>
      <c r="G57" s="209">
        <v>25</v>
      </c>
      <c r="H57" s="209">
        <v>26</v>
      </c>
      <c r="I57" s="209">
        <v>27.5</v>
      </c>
      <c r="J57" s="221">
        <v>28.5</v>
      </c>
      <c r="K57" s="209">
        <v>29.5</v>
      </c>
      <c r="L57" s="222">
        <v>31</v>
      </c>
      <c r="M57" s="210">
        <v>2100</v>
      </c>
      <c r="N57" s="42">
        <f>M57/L57</f>
        <v>67.74193548387096</v>
      </c>
    </row>
    <row r="58" spans="1:14" s="21" customFormat="1" ht="12" customHeight="1" thickBot="1" thickTop="1">
      <c r="A58" s="206"/>
      <c r="B58" s="207"/>
      <c r="C58" s="211" t="s">
        <v>28</v>
      </c>
      <c r="D58" s="209">
        <v>4200</v>
      </c>
      <c r="E58" s="212">
        <v>4500</v>
      </c>
      <c r="F58" s="212">
        <v>4800</v>
      </c>
      <c r="G58" s="212">
        <v>5100</v>
      </c>
      <c r="H58" s="212">
        <v>5500</v>
      </c>
      <c r="I58" s="212">
        <v>5900</v>
      </c>
      <c r="J58" s="212">
        <v>6300</v>
      </c>
      <c r="K58" s="212">
        <v>6700</v>
      </c>
      <c r="L58" s="213">
        <v>7100</v>
      </c>
      <c r="M58" s="210"/>
      <c r="N58" s="43">
        <f>M57/L58</f>
        <v>0.29577464788732394</v>
      </c>
    </row>
    <row r="59" spans="1:14" s="21" customFormat="1" ht="12" customHeight="1" thickBot="1" thickTop="1">
      <c r="A59" s="206" t="s">
        <v>194</v>
      </c>
      <c r="B59" s="207" t="s">
        <v>124</v>
      </c>
      <c r="C59" s="208" t="s">
        <v>27</v>
      </c>
      <c r="D59" s="221">
        <v>12</v>
      </c>
      <c r="E59" s="221">
        <v>12.5</v>
      </c>
      <c r="F59" s="221">
        <v>13</v>
      </c>
      <c r="G59" s="221">
        <v>13.5</v>
      </c>
      <c r="H59" s="221">
        <v>14</v>
      </c>
      <c r="I59" s="221">
        <v>14.5</v>
      </c>
      <c r="J59" s="221">
        <v>15</v>
      </c>
      <c r="K59" s="221">
        <v>15.5</v>
      </c>
      <c r="L59" s="221">
        <v>16</v>
      </c>
      <c r="M59" s="210">
        <v>1000</v>
      </c>
      <c r="N59" s="42">
        <f>M59/L59</f>
        <v>62.5</v>
      </c>
    </row>
    <row r="60" spans="1:14" s="21" customFormat="1" ht="12" customHeight="1" thickBot="1" thickTop="1">
      <c r="A60" s="206"/>
      <c r="B60" s="207"/>
      <c r="C60" s="211" t="s">
        <v>28</v>
      </c>
      <c r="D60" s="209">
        <v>2400</v>
      </c>
      <c r="E60" s="212">
        <v>2600</v>
      </c>
      <c r="F60" s="212">
        <v>2800</v>
      </c>
      <c r="G60" s="212">
        <v>3000</v>
      </c>
      <c r="H60" s="212">
        <v>3200</v>
      </c>
      <c r="I60" s="212">
        <v>3400</v>
      </c>
      <c r="J60" s="212">
        <v>3600</v>
      </c>
      <c r="K60" s="212">
        <v>3800</v>
      </c>
      <c r="L60" s="213">
        <v>4000</v>
      </c>
      <c r="M60" s="210"/>
      <c r="N60" s="43">
        <f>M59/L60</f>
        <v>0.25</v>
      </c>
    </row>
    <row r="61" spans="1:14" s="21" customFormat="1" ht="12" customHeight="1" thickBot="1" thickTop="1">
      <c r="A61" s="154" t="s">
        <v>35</v>
      </c>
      <c r="B61" s="156" t="s">
        <v>174</v>
      </c>
      <c r="C61" s="83" t="s">
        <v>27</v>
      </c>
      <c r="D61" s="56">
        <f aca="true" t="shared" si="3" ref="D61:L61">D62/250</f>
        <v>5.46</v>
      </c>
      <c r="E61" s="57">
        <f t="shared" si="3"/>
        <v>5.86</v>
      </c>
      <c r="F61" s="57">
        <f t="shared" si="3"/>
        <v>6.04</v>
      </c>
      <c r="G61" s="57">
        <f t="shared" si="3"/>
        <v>6.28</v>
      </c>
      <c r="H61" s="57">
        <f t="shared" si="3"/>
        <v>6.44</v>
      </c>
      <c r="I61" s="57">
        <f t="shared" si="3"/>
        <v>6.6</v>
      </c>
      <c r="J61" s="57">
        <f t="shared" si="3"/>
        <v>6.76</v>
      </c>
      <c r="K61" s="57">
        <f t="shared" si="3"/>
        <v>7.16</v>
      </c>
      <c r="L61" s="58">
        <f t="shared" si="3"/>
        <v>7.56</v>
      </c>
      <c r="M61" s="178">
        <v>500</v>
      </c>
      <c r="N61" s="42">
        <f>M61/L61</f>
        <v>66.13756613756614</v>
      </c>
    </row>
    <row r="62" spans="1:14" s="21" customFormat="1" ht="12" customHeight="1" thickBot="1" thickTop="1">
      <c r="A62" s="155"/>
      <c r="B62" s="157"/>
      <c r="C62" s="84" t="s">
        <v>28</v>
      </c>
      <c r="D62" s="52">
        <v>1365</v>
      </c>
      <c r="E62" s="53">
        <v>1465</v>
      </c>
      <c r="F62" s="53">
        <v>1510</v>
      </c>
      <c r="G62" s="53">
        <v>1570</v>
      </c>
      <c r="H62" s="53">
        <v>1610</v>
      </c>
      <c r="I62" s="53">
        <v>1650</v>
      </c>
      <c r="J62" s="53">
        <v>1690</v>
      </c>
      <c r="K62" s="53">
        <v>1790</v>
      </c>
      <c r="L62" s="55">
        <v>1890</v>
      </c>
      <c r="M62" s="179"/>
      <c r="N62" s="43">
        <f>M61/L62</f>
        <v>0.26455026455026454</v>
      </c>
    </row>
    <row r="63" spans="1:14" s="21" customFormat="1" ht="12" customHeight="1" thickBot="1" thickTop="1">
      <c r="A63" s="154" t="s">
        <v>36</v>
      </c>
      <c r="B63" s="156" t="s">
        <v>30</v>
      </c>
      <c r="C63" s="83" t="s">
        <v>27</v>
      </c>
      <c r="D63" s="87">
        <f>D64/240</f>
        <v>2.4583333333333335</v>
      </c>
      <c r="E63" s="88">
        <f>E64/240</f>
        <v>2.5833333333333335</v>
      </c>
      <c r="F63" s="88">
        <f>F64/240</f>
        <v>2.7083333333333335</v>
      </c>
      <c r="G63" s="88">
        <f>G64/240</f>
        <v>3.1666666666666665</v>
      </c>
      <c r="H63" s="88">
        <f>H64/240</f>
        <v>3.25</v>
      </c>
      <c r="I63" s="88">
        <v>3.4</v>
      </c>
      <c r="J63" s="88">
        <v>3.5</v>
      </c>
      <c r="K63" s="88">
        <v>3.6</v>
      </c>
      <c r="L63" s="89">
        <v>3.7</v>
      </c>
      <c r="M63" s="158">
        <v>300</v>
      </c>
      <c r="N63" s="42">
        <f>M63/L63</f>
        <v>81.08108108108108</v>
      </c>
    </row>
    <row r="64" spans="1:14" s="21" customFormat="1" ht="12" customHeight="1" thickBot="1" thickTop="1">
      <c r="A64" s="155"/>
      <c r="B64" s="157"/>
      <c r="C64" s="84" t="s">
        <v>28</v>
      </c>
      <c r="D64" s="90">
        <v>590</v>
      </c>
      <c r="E64" s="91">
        <v>620</v>
      </c>
      <c r="F64" s="92">
        <v>650</v>
      </c>
      <c r="G64" s="92">
        <v>760</v>
      </c>
      <c r="H64" s="92">
        <v>780</v>
      </c>
      <c r="I64" s="92">
        <v>790</v>
      </c>
      <c r="J64" s="92">
        <v>810</v>
      </c>
      <c r="K64" s="92">
        <v>830</v>
      </c>
      <c r="L64" s="93">
        <v>850</v>
      </c>
      <c r="M64" s="159"/>
      <c r="N64" s="43">
        <f>M63/L64</f>
        <v>0.35294117647058826</v>
      </c>
    </row>
    <row r="65" spans="1:14" s="21" customFormat="1" ht="12" customHeight="1" thickBot="1" thickTop="1">
      <c r="A65" s="110" t="s">
        <v>32</v>
      </c>
      <c r="B65" s="111" t="s">
        <v>121</v>
      </c>
      <c r="C65" s="83" t="s">
        <v>27</v>
      </c>
      <c r="D65" s="45">
        <v>4.9</v>
      </c>
      <c r="E65" s="46">
        <v>5.1</v>
      </c>
      <c r="F65" s="46">
        <v>5.3</v>
      </c>
      <c r="G65" s="46">
        <v>5.7</v>
      </c>
      <c r="H65" s="46">
        <v>5.8</v>
      </c>
      <c r="I65" s="46">
        <v>6</v>
      </c>
      <c r="J65" s="46">
        <v>6.3</v>
      </c>
      <c r="K65" s="46">
        <v>6.7</v>
      </c>
      <c r="L65" s="47">
        <v>6.8</v>
      </c>
      <c r="M65" s="112">
        <v>400</v>
      </c>
      <c r="N65" s="42">
        <f>M65/L65</f>
        <v>58.82352941176471</v>
      </c>
    </row>
    <row r="66" spans="1:14" s="21" customFormat="1" ht="12" customHeight="1" thickBot="1" thickTop="1">
      <c r="A66" s="110"/>
      <c r="B66" s="111"/>
      <c r="C66" s="84" t="s">
        <v>28</v>
      </c>
      <c r="D66" s="49">
        <v>1230</v>
      </c>
      <c r="E66" s="50">
        <v>1270</v>
      </c>
      <c r="F66" s="50">
        <v>1330</v>
      </c>
      <c r="G66" s="50">
        <v>1370</v>
      </c>
      <c r="H66" s="50">
        <v>1440</v>
      </c>
      <c r="I66" s="50">
        <v>1480</v>
      </c>
      <c r="J66" s="50">
        <v>1550</v>
      </c>
      <c r="K66" s="50">
        <v>1590</v>
      </c>
      <c r="L66" s="51">
        <v>1650</v>
      </c>
      <c r="M66" s="112"/>
      <c r="N66" s="43">
        <f>M65/L66</f>
        <v>0.24242424242424243</v>
      </c>
    </row>
    <row r="67" spans="1:14" s="21" customFormat="1" ht="12" customHeight="1" thickBot="1" thickTop="1">
      <c r="A67" s="110" t="s">
        <v>40</v>
      </c>
      <c r="B67" s="111" t="s">
        <v>120</v>
      </c>
      <c r="C67" s="83" t="s">
        <v>27</v>
      </c>
      <c r="D67" s="52">
        <v>11.3</v>
      </c>
      <c r="E67" s="53">
        <v>11.4</v>
      </c>
      <c r="F67" s="53">
        <v>11.5</v>
      </c>
      <c r="G67" s="53">
        <v>11.6</v>
      </c>
      <c r="H67" s="53">
        <v>11.7</v>
      </c>
      <c r="I67" s="53">
        <v>11.8</v>
      </c>
      <c r="J67" s="53">
        <v>11.9</v>
      </c>
      <c r="K67" s="53">
        <v>12</v>
      </c>
      <c r="L67" s="54">
        <v>12</v>
      </c>
      <c r="M67" s="112">
        <v>500</v>
      </c>
      <c r="N67" s="42">
        <f>M67/L67</f>
        <v>41.666666666666664</v>
      </c>
    </row>
    <row r="68" spans="1:14" s="21" customFormat="1" ht="12" customHeight="1" thickBot="1" thickTop="1">
      <c r="A68" s="110"/>
      <c r="B68" s="111"/>
      <c r="C68" s="84" t="s">
        <v>28</v>
      </c>
      <c r="D68" s="52">
        <v>1800</v>
      </c>
      <c r="E68" s="53">
        <v>1800</v>
      </c>
      <c r="F68" s="53">
        <v>1850</v>
      </c>
      <c r="G68" s="53">
        <v>1900</v>
      </c>
      <c r="H68" s="53">
        <v>1950</v>
      </c>
      <c r="I68" s="53">
        <v>1970</v>
      </c>
      <c r="J68" s="53">
        <v>1980</v>
      </c>
      <c r="K68" s="53">
        <v>1990</v>
      </c>
      <c r="L68" s="55">
        <v>2000</v>
      </c>
      <c r="M68" s="112"/>
      <c r="N68" s="43">
        <f>M67/L68</f>
        <v>0.25</v>
      </c>
    </row>
    <row r="69" spans="1:14" s="21" customFormat="1" ht="12" customHeight="1" thickBot="1" thickTop="1">
      <c r="A69" s="110" t="s">
        <v>33</v>
      </c>
      <c r="B69" s="111" t="s">
        <v>172</v>
      </c>
      <c r="C69" s="83" t="s">
        <v>27</v>
      </c>
      <c r="D69" s="56">
        <f>D70/240</f>
        <v>6.208333333333333</v>
      </c>
      <c r="E69" s="57">
        <f aca="true" t="shared" si="4" ref="E69:L69">E70/240</f>
        <v>6.5</v>
      </c>
      <c r="F69" s="57">
        <f t="shared" si="4"/>
        <v>6.625</v>
      </c>
      <c r="G69" s="57">
        <f t="shared" si="4"/>
        <v>7</v>
      </c>
      <c r="H69" s="57">
        <f t="shared" si="4"/>
        <v>7.166666666666667</v>
      </c>
      <c r="I69" s="57">
        <f t="shared" si="4"/>
        <v>7.375</v>
      </c>
      <c r="J69" s="57">
        <f t="shared" si="4"/>
        <v>7.541666666666667</v>
      </c>
      <c r="K69" s="57">
        <f t="shared" si="4"/>
        <v>7.875</v>
      </c>
      <c r="L69" s="58">
        <f t="shared" si="4"/>
        <v>8.125</v>
      </c>
      <c r="M69" s="112">
        <v>400</v>
      </c>
      <c r="N69" s="42">
        <f>M69/L69</f>
        <v>49.23076923076923</v>
      </c>
    </row>
    <row r="70" spans="1:14" s="21" customFormat="1" ht="12" customHeight="1" thickBot="1" thickTop="1">
      <c r="A70" s="110"/>
      <c r="B70" s="111"/>
      <c r="C70" s="84" t="s">
        <v>28</v>
      </c>
      <c r="D70" s="52">
        <v>1490</v>
      </c>
      <c r="E70" s="53">
        <v>1560</v>
      </c>
      <c r="F70" s="53">
        <v>1590</v>
      </c>
      <c r="G70" s="53">
        <v>1680</v>
      </c>
      <c r="H70" s="53">
        <v>1720</v>
      </c>
      <c r="I70" s="53">
        <v>1770</v>
      </c>
      <c r="J70" s="53">
        <v>1810</v>
      </c>
      <c r="K70" s="53">
        <v>1890</v>
      </c>
      <c r="L70" s="55">
        <v>1950</v>
      </c>
      <c r="M70" s="112"/>
      <c r="N70" s="43">
        <f>M69/L70</f>
        <v>0.20512820512820512</v>
      </c>
    </row>
    <row r="71" spans="1:17" s="23" customFormat="1" ht="11.25" customHeight="1">
      <c r="A71" s="116" t="s">
        <v>44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7"/>
      <c r="O71" s="33"/>
      <c r="P71" s="22"/>
      <c r="Q71" s="22"/>
    </row>
    <row r="72" spans="1:17" s="23" customFormat="1" ht="22.5" customHeight="1">
      <c r="A72" s="180" t="s">
        <v>111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1"/>
      <c r="O72" s="33"/>
      <c r="P72" s="22"/>
      <c r="Q72" s="22"/>
    </row>
    <row r="73" spans="1:15" s="22" customFormat="1" ht="24" customHeight="1">
      <c r="A73" s="182" t="s">
        <v>45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62"/>
      <c r="O73" s="33"/>
    </row>
    <row r="74" spans="1:15" s="19" customFormat="1" ht="17.25" customHeight="1">
      <c r="A74" s="161" t="s">
        <v>46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2"/>
      <c r="O74" s="33"/>
    </row>
    <row r="75" spans="1:15" s="19" customFormat="1" ht="27" customHeight="1">
      <c r="A75" s="161" t="s">
        <v>117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2"/>
      <c r="O75" s="33"/>
    </row>
    <row r="76" spans="1:15" s="19" customFormat="1" ht="12" customHeight="1">
      <c r="A76" s="24" t="s">
        <v>47</v>
      </c>
      <c r="B76" s="167" t="s">
        <v>48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 t="s">
        <v>49</v>
      </c>
      <c r="M76" s="167"/>
      <c r="N76" s="168"/>
      <c r="O76" s="33"/>
    </row>
    <row r="77" spans="1:15" s="19" customFormat="1" ht="28.5" customHeight="1">
      <c r="A77" s="25" t="s">
        <v>50</v>
      </c>
      <c r="B77" s="137" t="s">
        <v>51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 t="s">
        <v>52</v>
      </c>
      <c r="M77" s="137"/>
      <c r="N77" s="138"/>
      <c r="O77" s="33"/>
    </row>
    <row r="78" spans="1:15" s="19" customFormat="1" ht="15.75" customHeight="1">
      <c r="A78" s="26" t="s">
        <v>53</v>
      </c>
      <c r="B78" s="137" t="s">
        <v>54</v>
      </c>
      <c r="C78" s="137"/>
      <c r="D78" s="137"/>
      <c r="E78" s="137"/>
      <c r="F78" s="137"/>
      <c r="G78" s="137"/>
      <c r="H78" s="137"/>
      <c r="I78" s="137"/>
      <c r="J78" s="137"/>
      <c r="K78" s="137"/>
      <c r="L78" s="137" t="s">
        <v>55</v>
      </c>
      <c r="M78" s="137"/>
      <c r="N78" s="138"/>
      <c r="O78" s="33"/>
    </row>
    <row r="79" spans="1:15" s="19" customFormat="1" ht="30" customHeight="1">
      <c r="A79" s="26" t="s">
        <v>56</v>
      </c>
      <c r="B79" s="175" t="s">
        <v>57</v>
      </c>
      <c r="C79" s="175"/>
      <c r="D79" s="175"/>
      <c r="E79" s="175"/>
      <c r="F79" s="175"/>
      <c r="G79" s="175"/>
      <c r="H79" s="175"/>
      <c r="I79" s="175"/>
      <c r="J79" s="175"/>
      <c r="K79" s="175"/>
      <c r="L79" s="176" t="s">
        <v>58</v>
      </c>
      <c r="M79" s="176"/>
      <c r="N79" s="177"/>
      <c r="O79" s="33"/>
    </row>
    <row r="80" spans="1:15" s="19" customFormat="1" ht="18" customHeight="1">
      <c r="A80" s="26" t="s">
        <v>59</v>
      </c>
      <c r="B80" s="171" t="s">
        <v>114</v>
      </c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2"/>
      <c r="O80" s="33"/>
    </row>
    <row r="81" spans="1:15" s="19" customFormat="1" ht="14.25" customHeight="1">
      <c r="A81" s="26" t="s">
        <v>60</v>
      </c>
      <c r="B81" s="137" t="s">
        <v>61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 t="s">
        <v>127</v>
      </c>
      <c r="M81" s="137"/>
      <c r="N81" s="138"/>
      <c r="O81" s="33"/>
    </row>
    <row r="82" spans="1:15" s="19" customFormat="1" ht="18.75" customHeight="1">
      <c r="A82" s="26" t="s">
        <v>62</v>
      </c>
      <c r="B82" s="137" t="s">
        <v>63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8"/>
      <c r="O82" s="33"/>
    </row>
    <row r="83" spans="1:15" s="19" customFormat="1" ht="18.75" customHeight="1" thickBot="1">
      <c r="A83" s="39" t="s">
        <v>64</v>
      </c>
      <c r="B83" s="139" t="s">
        <v>170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 t="s">
        <v>128</v>
      </c>
      <c r="M83" s="139"/>
      <c r="N83" s="140"/>
      <c r="O83" s="33"/>
    </row>
    <row r="84" spans="1:15" s="19" customFormat="1" ht="15.75" customHeight="1" thickBot="1" thickTop="1">
      <c r="A84" s="40" t="s">
        <v>65</v>
      </c>
      <c r="B84" s="169" t="s">
        <v>66</v>
      </c>
      <c r="C84" s="169"/>
      <c r="D84" s="169"/>
      <c r="E84" s="169"/>
      <c r="F84" s="169"/>
      <c r="G84" s="169" t="s">
        <v>65</v>
      </c>
      <c r="H84" s="169"/>
      <c r="I84" s="173" t="s">
        <v>66</v>
      </c>
      <c r="J84" s="173"/>
      <c r="K84" s="173"/>
      <c r="L84" s="173"/>
      <c r="M84" s="173"/>
      <c r="N84" s="174"/>
      <c r="O84" s="33"/>
    </row>
    <row r="85" spans="1:15" s="19" customFormat="1" ht="16.5" customHeight="1" thickBot="1" thickTop="1">
      <c r="A85" s="27" t="s">
        <v>99</v>
      </c>
      <c r="B85" s="170" t="s">
        <v>96</v>
      </c>
      <c r="C85" s="170"/>
      <c r="D85" s="170"/>
      <c r="E85" s="170"/>
      <c r="F85" s="170"/>
      <c r="G85" s="166" t="s">
        <v>86</v>
      </c>
      <c r="H85" s="166"/>
      <c r="I85" s="113" t="s">
        <v>68</v>
      </c>
      <c r="J85" s="113"/>
      <c r="K85" s="113"/>
      <c r="L85" s="113"/>
      <c r="M85" s="113"/>
      <c r="N85" s="114"/>
      <c r="O85" s="33"/>
    </row>
    <row r="86" spans="1:15" s="19" customFormat="1" ht="16.5" customHeight="1" thickBot="1" thickTop="1">
      <c r="A86" s="27" t="s">
        <v>79</v>
      </c>
      <c r="B86" s="170" t="s">
        <v>67</v>
      </c>
      <c r="C86" s="170"/>
      <c r="D86" s="170"/>
      <c r="E86" s="170"/>
      <c r="F86" s="170"/>
      <c r="G86" s="166" t="s">
        <v>87</v>
      </c>
      <c r="H86" s="166"/>
      <c r="I86" s="113" t="s">
        <v>69</v>
      </c>
      <c r="J86" s="113"/>
      <c r="K86" s="113"/>
      <c r="L86" s="113"/>
      <c r="M86" s="113"/>
      <c r="N86" s="114"/>
      <c r="O86" s="33"/>
    </row>
    <row r="87" spans="1:15" s="19" customFormat="1" ht="18" customHeight="1" thickBot="1" thickTop="1">
      <c r="A87" s="27" t="s">
        <v>80</v>
      </c>
      <c r="B87" s="170" t="s">
        <v>182</v>
      </c>
      <c r="C87" s="170"/>
      <c r="D87" s="170"/>
      <c r="E87" s="170"/>
      <c r="F87" s="170"/>
      <c r="G87" s="166" t="s">
        <v>88</v>
      </c>
      <c r="H87" s="166"/>
      <c r="I87" s="113" t="s">
        <v>71</v>
      </c>
      <c r="J87" s="113"/>
      <c r="K87" s="113"/>
      <c r="L87" s="113"/>
      <c r="M87" s="113"/>
      <c r="N87" s="114"/>
      <c r="O87" s="33"/>
    </row>
    <row r="88" spans="1:15" s="19" customFormat="1" ht="18" customHeight="1" thickBot="1" thickTop="1">
      <c r="A88" s="27" t="s">
        <v>81</v>
      </c>
      <c r="B88" s="170" t="s">
        <v>70</v>
      </c>
      <c r="C88" s="170"/>
      <c r="D88" s="170"/>
      <c r="E88" s="170"/>
      <c r="F88" s="170"/>
      <c r="G88" s="166" t="s">
        <v>89</v>
      </c>
      <c r="H88" s="166"/>
      <c r="I88" s="113" t="s">
        <v>73</v>
      </c>
      <c r="J88" s="113"/>
      <c r="K88" s="113"/>
      <c r="L88" s="113"/>
      <c r="M88" s="113"/>
      <c r="N88" s="114"/>
      <c r="O88" s="33"/>
    </row>
    <row r="89" spans="1:15" s="19" customFormat="1" ht="19.5" customHeight="1" thickBot="1" thickTop="1">
      <c r="A89" s="27" t="s">
        <v>82</v>
      </c>
      <c r="B89" s="170" t="s">
        <v>72</v>
      </c>
      <c r="C89" s="170"/>
      <c r="D89" s="170"/>
      <c r="E89" s="170"/>
      <c r="F89" s="170"/>
      <c r="G89" s="166" t="s">
        <v>90</v>
      </c>
      <c r="H89" s="166"/>
      <c r="I89" s="113" t="s">
        <v>75</v>
      </c>
      <c r="J89" s="113"/>
      <c r="K89" s="113"/>
      <c r="L89" s="113"/>
      <c r="M89" s="113"/>
      <c r="N89" s="114"/>
      <c r="O89" s="33"/>
    </row>
    <row r="90" spans="1:15" s="19" customFormat="1" ht="19.5" customHeight="1" thickBot="1" thickTop="1">
      <c r="A90" s="27" t="s">
        <v>83</v>
      </c>
      <c r="B90" s="170" t="s">
        <v>74</v>
      </c>
      <c r="C90" s="170"/>
      <c r="D90" s="170"/>
      <c r="E90" s="170"/>
      <c r="F90" s="170"/>
      <c r="G90" s="166" t="s">
        <v>91</v>
      </c>
      <c r="H90" s="166"/>
      <c r="I90" s="113" t="s">
        <v>101</v>
      </c>
      <c r="J90" s="113"/>
      <c r="K90" s="113"/>
      <c r="L90" s="113"/>
      <c r="M90" s="113"/>
      <c r="N90" s="114"/>
      <c r="O90" s="33"/>
    </row>
    <row r="91" spans="1:17" s="15" customFormat="1" ht="14.25" customHeight="1" thickBot="1" thickTop="1">
      <c r="A91" s="27" t="s">
        <v>84</v>
      </c>
      <c r="B91" s="170" t="s">
        <v>76</v>
      </c>
      <c r="C91" s="170"/>
      <c r="D91" s="170"/>
      <c r="E91" s="170"/>
      <c r="F91" s="170"/>
      <c r="G91" s="166" t="s">
        <v>29</v>
      </c>
      <c r="H91" s="166"/>
      <c r="I91" s="113" t="s">
        <v>78</v>
      </c>
      <c r="J91" s="113"/>
      <c r="K91" s="113"/>
      <c r="L91" s="113"/>
      <c r="M91" s="113"/>
      <c r="N91" s="114"/>
      <c r="O91" s="33"/>
      <c r="P91" s="18"/>
      <c r="Q91" s="18"/>
    </row>
    <row r="92" spans="1:17" s="15" customFormat="1" ht="14.25" customHeight="1" thickBot="1" thickTop="1">
      <c r="A92" s="32" t="s">
        <v>98</v>
      </c>
      <c r="B92" s="136" t="s">
        <v>100</v>
      </c>
      <c r="C92" s="136"/>
      <c r="D92" s="136"/>
      <c r="E92" s="136"/>
      <c r="F92" s="136"/>
      <c r="G92" s="135" t="s">
        <v>85</v>
      </c>
      <c r="H92" s="135"/>
      <c r="I92" s="115" t="s">
        <v>77</v>
      </c>
      <c r="J92" s="115"/>
      <c r="K92" s="115"/>
      <c r="L92" s="115"/>
      <c r="M92" s="115"/>
      <c r="N92" s="114"/>
      <c r="O92" s="33"/>
      <c r="P92" s="18"/>
      <c r="Q92" s="18"/>
    </row>
    <row r="93" spans="1:17" s="15" customFormat="1" ht="14.25" thickBot="1" thickTop="1">
      <c r="A93" s="32" t="s">
        <v>92</v>
      </c>
      <c r="B93" s="136" t="s">
        <v>113</v>
      </c>
      <c r="C93" s="136"/>
      <c r="D93" s="136"/>
      <c r="E93" s="136"/>
      <c r="F93" s="136"/>
      <c r="G93" s="135" t="s">
        <v>93</v>
      </c>
      <c r="H93" s="135"/>
      <c r="I93" s="115" t="s">
        <v>97</v>
      </c>
      <c r="J93" s="115"/>
      <c r="K93" s="115"/>
      <c r="L93" s="115"/>
      <c r="M93" s="115"/>
      <c r="N93" s="114"/>
      <c r="O93" s="33"/>
      <c r="P93" s="18"/>
      <c r="Q93" s="18"/>
    </row>
    <row r="94" spans="1:17" s="15" customFormat="1" ht="14.25" customHeight="1" thickBot="1" thickTop="1">
      <c r="A94" s="102" t="s">
        <v>109</v>
      </c>
      <c r="B94" s="106" t="s">
        <v>177</v>
      </c>
      <c r="C94" s="106"/>
      <c r="D94" s="106"/>
      <c r="E94" s="106"/>
      <c r="F94" s="106"/>
      <c r="G94" s="107" t="s">
        <v>112</v>
      </c>
      <c r="H94" s="107"/>
      <c r="I94" s="108" t="s">
        <v>178</v>
      </c>
      <c r="J94" s="108"/>
      <c r="K94" s="108"/>
      <c r="L94" s="108"/>
      <c r="M94" s="108"/>
      <c r="N94" s="109"/>
      <c r="O94" s="33"/>
      <c r="P94" s="18"/>
      <c r="Q94" s="18"/>
    </row>
    <row r="95" spans="1:17" s="15" customFormat="1" ht="14.25" thickBot="1" thickTop="1">
      <c r="A95" s="102" t="s">
        <v>179</v>
      </c>
      <c r="B95" s="106" t="s">
        <v>180</v>
      </c>
      <c r="C95" s="106"/>
      <c r="D95" s="106"/>
      <c r="E95" s="106"/>
      <c r="F95" s="106"/>
      <c r="G95" s="107"/>
      <c r="H95" s="107"/>
      <c r="I95" s="108"/>
      <c r="J95" s="108"/>
      <c r="K95" s="108"/>
      <c r="L95" s="108"/>
      <c r="M95" s="108"/>
      <c r="N95" s="109"/>
      <c r="O95" s="33"/>
      <c r="P95" s="18"/>
      <c r="Q95" s="18"/>
    </row>
    <row r="96" spans="2:17" s="15" customFormat="1" ht="13.5" thickTop="1">
      <c r="B96" s="16"/>
      <c r="C96" s="17"/>
      <c r="D96" s="4"/>
      <c r="H96" s="5"/>
      <c r="I96" s="5"/>
      <c r="J96" s="5"/>
      <c r="M96" s="18"/>
      <c r="N96" s="38"/>
      <c r="O96" s="33"/>
      <c r="P96" s="18"/>
      <c r="Q96" s="18"/>
    </row>
    <row r="97" spans="2:17" s="15" customFormat="1" ht="12.75">
      <c r="B97" s="16"/>
      <c r="C97" s="17"/>
      <c r="D97" s="4"/>
      <c r="H97" s="5"/>
      <c r="I97" s="5"/>
      <c r="J97" s="5"/>
      <c r="M97" s="18"/>
      <c r="N97" s="38"/>
      <c r="O97" s="33"/>
      <c r="P97" s="18"/>
      <c r="Q97" s="18"/>
    </row>
    <row r="98" spans="2:17" s="15" customFormat="1" ht="12.75">
      <c r="B98" s="16"/>
      <c r="C98" s="17"/>
      <c r="D98" s="4"/>
      <c r="H98" s="5"/>
      <c r="I98" s="5"/>
      <c r="J98" s="5"/>
      <c r="M98" s="18"/>
      <c r="N98" s="38"/>
      <c r="O98" s="33"/>
      <c r="P98" s="18"/>
      <c r="Q98" s="18"/>
    </row>
    <row r="99" spans="2:17" s="15" customFormat="1" ht="12.75">
      <c r="B99" s="16"/>
      <c r="C99" s="17"/>
      <c r="D99" s="4"/>
      <c r="H99" s="5"/>
      <c r="I99" s="5"/>
      <c r="J99" s="5"/>
      <c r="M99" s="18"/>
      <c r="N99" s="38"/>
      <c r="O99" s="33"/>
      <c r="P99" s="18"/>
      <c r="Q99" s="18"/>
    </row>
    <row r="100" spans="2:17" s="15" customFormat="1" ht="12.75">
      <c r="B100" s="16"/>
      <c r="C100" s="17"/>
      <c r="D100" s="4"/>
      <c r="H100" s="5"/>
      <c r="I100" s="5"/>
      <c r="J100" s="5"/>
      <c r="M100" s="18"/>
      <c r="N100" s="38"/>
      <c r="O100" s="33"/>
      <c r="P100" s="18"/>
      <c r="Q100" s="18"/>
    </row>
    <row r="101" spans="2:17" s="15" customFormat="1" ht="12.75">
      <c r="B101" s="16"/>
      <c r="C101" s="17"/>
      <c r="D101" s="4"/>
      <c r="H101" s="5"/>
      <c r="I101" s="5"/>
      <c r="J101" s="5"/>
      <c r="M101" s="18"/>
      <c r="N101" s="38"/>
      <c r="O101" s="33"/>
      <c r="P101" s="18"/>
      <c r="Q101" s="18"/>
    </row>
    <row r="102" spans="2:17" s="15" customFormat="1" ht="12.75">
      <c r="B102" s="16"/>
      <c r="C102" s="17"/>
      <c r="D102" s="4"/>
      <c r="H102" s="5"/>
      <c r="I102" s="5"/>
      <c r="J102" s="5"/>
      <c r="M102" s="18"/>
      <c r="N102" s="38"/>
      <c r="O102" s="33"/>
      <c r="P102" s="18"/>
      <c r="Q102" s="18"/>
    </row>
    <row r="103" spans="2:17" s="15" customFormat="1" ht="12.75">
      <c r="B103" s="16"/>
      <c r="C103" s="17"/>
      <c r="D103" s="4"/>
      <c r="H103" s="5"/>
      <c r="I103" s="5"/>
      <c r="J103" s="5"/>
      <c r="M103" s="18"/>
      <c r="N103" s="38"/>
      <c r="O103" s="33"/>
      <c r="P103" s="18"/>
      <c r="Q103" s="18"/>
    </row>
    <row r="104" spans="2:17" s="15" customFormat="1" ht="12.75">
      <c r="B104" s="16"/>
      <c r="C104" s="17"/>
      <c r="D104" s="4"/>
      <c r="H104" s="5"/>
      <c r="I104" s="5"/>
      <c r="J104" s="5"/>
      <c r="M104" s="18"/>
      <c r="N104" s="38"/>
      <c r="O104" s="33"/>
      <c r="P104" s="18"/>
      <c r="Q104" s="18"/>
    </row>
    <row r="105" spans="2:17" s="15" customFormat="1" ht="12.75">
      <c r="B105" s="16"/>
      <c r="C105" s="17"/>
      <c r="D105" s="4"/>
      <c r="H105" s="5"/>
      <c r="I105" s="5"/>
      <c r="J105" s="5"/>
      <c r="M105" s="18"/>
      <c r="N105" s="38"/>
      <c r="O105" s="33"/>
      <c r="P105" s="18"/>
      <c r="Q105" s="18"/>
    </row>
    <row r="106" spans="2:17" s="15" customFormat="1" ht="12.75">
      <c r="B106" s="16"/>
      <c r="C106" s="17"/>
      <c r="D106" s="4"/>
      <c r="H106" s="5"/>
      <c r="I106" s="5"/>
      <c r="J106" s="5"/>
      <c r="M106" s="18"/>
      <c r="N106" s="38"/>
      <c r="O106" s="33"/>
      <c r="P106" s="18"/>
      <c r="Q106" s="18"/>
    </row>
    <row r="107" spans="2:17" s="15" customFormat="1" ht="12.75">
      <c r="B107" s="16"/>
      <c r="C107" s="17"/>
      <c r="D107" s="4"/>
      <c r="H107" s="5"/>
      <c r="I107" s="5"/>
      <c r="J107" s="5"/>
      <c r="M107" s="18"/>
      <c r="N107" s="38"/>
      <c r="O107" s="33"/>
      <c r="P107" s="18"/>
      <c r="Q107" s="18"/>
    </row>
    <row r="108" spans="2:17" s="15" customFormat="1" ht="12.75">
      <c r="B108" s="16"/>
      <c r="C108" s="17"/>
      <c r="D108" s="4"/>
      <c r="H108" s="5"/>
      <c r="I108" s="5"/>
      <c r="J108" s="5"/>
      <c r="M108" s="18"/>
      <c r="N108" s="38"/>
      <c r="O108" s="33"/>
      <c r="P108" s="18"/>
      <c r="Q108" s="18"/>
    </row>
    <row r="109" spans="2:17" s="15" customFormat="1" ht="12.75">
      <c r="B109" s="16"/>
      <c r="C109" s="17"/>
      <c r="D109" s="4"/>
      <c r="H109" s="5"/>
      <c r="I109" s="5"/>
      <c r="J109" s="5"/>
      <c r="M109" s="18"/>
      <c r="N109" s="38"/>
      <c r="O109" s="33"/>
      <c r="P109" s="18"/>
      <c r="Q109" s="18"/>
    </row>
    <row r="110" spans="2:17" s="15" customFormat="1" ht="12.75">
      <c r="B110" s="16"/>
      <c r="C110" s="17"/>
      <c r="D110" s="4"/>
      <c r="H110" s="5"/>
      <c r="I110" s="5"/>
      <c r="J110" s="5"/>
      <c r="M110" s="18"/>
      <c r="N110" s="38"/>
      <c r="O110" s="33"/>
      <c r="P110" s="18"/>
      <c r="Q110" s="18"/>
    </row>
    <row r="111" spans="2:17" s="15" customFormat="1" ht="12.75">
      <c r="B111" s="16"/>
      <c r="C111" s="17"/>
      <c r="D111" s="4"/>
      <c r="H111" s="5"/>
      <c r="I111" s="5"/>
      <c r="J111" s="5"/>
      <c r="M111" s="18"/>
      <c r="N111" s="38"/>
      <c r="O111" s="33"/>
      <c r="P111" s="18"/>
      <c r="Q111" s="18"/>
    </row>
    <row r="112" spans="2:17" s="15" customFormat="1" ht="12.75">
      <c r="B112" s="16"/>
      <c r="C112" s="17"/>
      <c r="D112" s="4"/>
      <c r="H112" s="5"/>
      <c r="I112" s="5"/>
      <c r="J112" s="5"/>
      <c r="M112" s="18"/>
      <c r="N112" s="38"/>
      <c r="O112" s="33"/>
      <c r="P112" s="18"/>
      <c r="Q112" s="18"/>
    </row>
    <row r="113" spans="2:17" s="15" customFormat="1" ht="12.75">
      <c r="B113" s="16"/>
      <c r="C113" s="17"/>
      <c r="D113" s="4"/>
      <c r="H113" s="5"/>
      <c r="I113" s="5"/>
      <c r="J113" s="5"/>
      <c r="M113" s="18"/>
      <c r="N113" s="38"/>
      <c r="O113" s="33"/>
      <c r="P113" s="18"/>
      <c r="Q113" s="18"/>
    </row>
    <row r="114" spans="2:17" s="15" customFormat="1" ht="12.75">
      <c r="B114" s="16"/>
      <c r="C114" s="17"/>
      <c r="D114" s="4"/>
      <c r="H114" s="5"/>
      <c r="I114" s="5"/>
      <c r="J114" s="5"/>
      <c r="M114" s="18"/>
      <c r="N114" s="38"/>
      <c r="O114" s="33"/>
      <c r="P114" s="18"/>
      <c r="Q114" s="18"/>
    </row>
    <row r="115" spans="2:17" s="15" customFormat="1" ht="12.75">
      <c r="B115" s="16"/>
      <c r="C115" s="17"/>
      <c r="D115" s="4"/>
      <c r="H115" s="5"/>
      <c r="I115" s="5"/>
      <c r="J115" s="5"/>
      <c r="M115" s="18"/>
      <c r="N115" s="38"/>
      <c r="O115" s="33"/>
      <c r="P115" s="18"/>
      <c r="Q115" s="18"/>
    </row>
    <row r="116" spans="2:17" s="15" customFormat="1" ht="12.75">
      <c r="B116" s="16"/>
      <c r="C116" s="17"/>
      <c r="D116" s="4"/>
      <c r="H116" s="5"/>
      <c r="I116" s="5"/>
      <c r="J116" s="5"/>
      <c r="M116" s="18"/>
      <c r="N116" s="38"/>
      <c r="O116" s="33"/>
      <c r="P116" s="18"/>
      <c r="Q116" s="18"/>
    </row>
    <row r="117" spans="2:17" s="15" customFormat="1" ht="12.75">
      <c r="B117" s="16"/>
      <c r="C117" s="17"/>
      <c r="D117" s="4"/>
      <c r="H117" s="5"/>
      <c r="I117" s="5"/>
      <c r="J117" s="5"/>
      <c r="M117" s="18"/>
      <c r="N117" s="38"/>
      <c r="O117" s="33"/>
      <c r="P117" s="18"/>
      <c r="Q117" s="18"/>
    </row>
    <row r="118" spans="2:17" s="15" customFormat="1" ht="12.75">
      <c r="B118" s="16"/>
      <c r="C118" s="17"/>
      <c r="D118" s="4"/>
      <c r="H118" s="5"/>
      <c r="I118" s="5"/>
      <c r="J118" s="5"/>
      <c r="M118" s="18"/>
      <c r="N118" s="38"/>
      <c r="O118" s="33"/>
      <c r="P118" s="18"/>
      <c r="Q118" s="18"/>
    </row>
    <row r="119" spans="2:17" s="15" customFormat="1" ht="12.75">
      <c r="B119" s="16"/>
      <c r="C119" s="17"/>
      <c r="D119" s="4"/>
      <c r="H119" s="5"/>
      <c r="I119" s="5"/>
      <c r="J119" s="5"/>
      <c r="M119" s="18"/>
      <c r="N119" s="38"/>
      <c r="O119" s="33"/>
      <c r="P119" s="18"/>
      <c r="Q119" s="18"/>
    </row>
    <row r="120" spans="2:17" s="15" customFormat="1" ht="12.75">
      <c r="B120" s="16"/>
      <c r="C120" s="17"/>
      <c r="D120" s="4"/>
      <c r="H120" s="5"/>
      <c r="I120" s="5"/>
      <c r="J120" s="5"/>
      <c r="M120" s="18"/>
      <c r="N120" s="38"/>
      <c r="O120" s="33"/>
      <c r="P120" s="18"/>
      <c r="Q120" s="18"/>
    </row>
    <row r="121" spans="2:17" s="15" customFormat="1" ht="12.75">
      <c r="B121" s="16"/>
      <c r="C121" s="17"/>
      <c r="D121" s="4"/>
      <c r="H121" s="5"/>
      <c r="I121" s="5"/>
      <c r="J121" s="5"/>
      <c r="M121" s="18"/>
      <c r="N121" s="38"/>
      <c r="O121" s="33"/>
      <c r="P121" s="18"/>
      <c r="Q121" s="18"/>
    </row>
    <row r="122" spans="2:17" s="15" customFormat="1" ht="12.75">
      <c r="B122" s="16"/>
      <c r="C122" s="17"/>
      <c r="D122" s="4"/>
      <c r="H122" s="5"/>
      <c r="I122" s="5"/>
      <c r="J122" s="5"/>
      <c r="M122" s="18"/>
      <c r="N122" s="38"/>
      <c r="O122" s="33"/>
      <c r="P122" s="18"/>
      <c r="Q122" s="18"/>
    </row>
    <row r="123" spans="2:17" s="15" customFormat="1" ht="12.75">
      <c r="B123" s="16"/>
      <c r="C123" s="17"/>
      <c r="D123" s="4"/>
      <c r="H123" s="5"/>
      <c r="I123" s="5"/>
      <c r="J123" s="5"/>
      <c r="M123" s="18"/>
      <c r="N123" s="38"/>
      <c r="O123" s="33"/>
      <c r="P123" s="18"/>
      <c r="Q123" s="18"/>
    </row>
    <row r="124" spans="2:17" s="15" customFormat="1" ht="12.75">
      <c r="B124" s="16"/>
      <c r="C124" s="17"/>
      <c r="D124" s="4"/>
      <c r="H124" s="5"/>
      <c r="I124" s="5"/>
      <c r="J124" s="5"/>
      <c r="M124" s="18"/>
      <c r="N124" s="38"/>
      <c r="O124" s="33"/>
      <c r="P124" s="18"/>
      <c r="Q124" s="18"/>
    </row>
    <row r="125" spans="2:17" s="15" customFormat="1" ht="12.75">
      <c r="B125" s="16"/>
      <c r="C125" s="17"/>
      <c r="D125" s="4"/>
      <c r="H125" s="5"/>
      <c r="I125" s="5"/>
      <c r="J125" s="5"/>
      <c r="M125" s="18"/>
      <c r="N125" s="38"/>
      <c r="O125" s="33"/>
      <c r="P125" s="18"/>
      <c r="Q125" s="18"/>
    </row>
    <row r="126" spans="2:17" s="15" customFormat="1" ht="12.75">
      <c r="B126" s="16"/>
      <c r="C126" s="17"/>
      <c r="D126" s="4"/>
      <c r="H126" s="5"/>
      <c r="I126" s="5"/>
      <c r="J126" s="5"/>
      <c r="M126" s="18"/>
      <c r="N126" s="38"/>
      <c r="O126" s="33"/>
      <c r="P126" s="18"/>
      <c r="Q126" s="18"/>
    </row>
    <row r="127" spans="2:17" s="15" customFormat="1" ht="12.75">
      <c r="B127" s="16"/>
      <c r="C127" s="17"/>
      <c r="D127" s="4"/>
      <c r="H127" s="5"/>
      <c r="I127" s="5"/>
      <c r="J127" s="5"/>
      <c r="M127" s="18"/>
      <c r="N127" s="38"/>
      <c r="O127" s="33"/>
      <c r="P127" s="18"/>
      <c r="Q127" s="18"/>
    </row>
    <row r="128" spans="2:17" s="15" customFormat="1" ht="12.75">
      <c r="B128" s="16"/>
      <c r="C128" s="17"/>
      <c r="D128" s="4"/>
      <c r="H128" s="5"/>
      <c r="I128" s="5"/>
      <c r="J128" s="5"/>
      <c r="M128" s="18"/>
      <c r="N128" s="38"/>
      <c r="O128" s="33"/>
      <c r="P128" s="18"/>
      <c r="Q128" s="18"/>
    </row>
    <row r="129" spans="2:17" s="15" customFormat="1" ht="12.75">
      <c r="B129" s="16"/>
      <c r="C129" s="17"/>
      <c r="D129" s="4"/>
      <c r="H129" s="5"/>
      <c r="I129" s="5"/>
      <c r="J129" s="5"/>
      <c r="M129" s="18"/>
      <c r="N129" s="38"/>
      <c r="O129" s="33"/>
      <c r="P129" s="18"/>
      <c r="Q129" s="18"/>
    </row>
    <row r="130" spans="2:17" s="15" customFormat="1" ht="12.75">
      <c r="B130" s="16"/>
      <c r="C130" s="17"/>
      <c r="D130" s="4"/>
      <c r="H130" s="5"/>
      <c r="I130" s="5"/>
      <c r="J130" s="5"/>
      <c r="M130" s="18"/>
      <c r="N130" s="38"/>
      <c r="O130" s="33"/>
      <c r="P130" s="18"/>
      <c r="Q130" s="18"/>
    </row>
    <row r="131" spans="2:17" s="15" customFormat="1" ht="12.75">
      <c r="B131" s="16"/>
      <c r="C131" s="17"/>
      <c r="D131" s="4"/>
      <c r="H131" s="5"/>
      <c r="I131" s="5"/>
      <c r="J131" s="5"/>
      <c r="M131" s="18"/>
      <c r="N131" s="38"/>
      <c r="O131" s="33"/>
      <c r="P131" s="18"/>
      <c r="Q131" s="18"/>
    </row>
    <row r="132" spans="2:17" s="15" customFormat="1" ht="12.75">
      <c r="B132" s="16"/>
      <c r="C132" s="17"/>
      <c r="D132" s="4"/>
      <c r="H132" s="5"/>
      <c r="I132" s="5"/>
      <c r="J132" s="5"/>
      <c r="M132" s="18"/>
      <c r="N132" s="38"/>
      <c r="O132" s="33"/>
      <c r="P132" s="18"/>
      <c r="Q132" s="18"/>
    </row>
    <row r="133" spans="2:17" s="15" customFormat="1" ht="12.75">
      <c r="B133" s="16"/>
      <c r="C133" s="17"/>
      <c r="D133" s="4"/>
      <c r="H133" s="5"/>
      <c r="I133" s="5"/>
      <c r="J133" s="5"/>
      <c r="M133" s="18"/>
      <c r="N133" s="38"/>
      <c r="O133" s="33"/>
      <c r="P133" s="18"/>
      <c r="Q133" s="18"/>
    </row>
    <row r="134" spans="2:17" s="15" customFormat="1" ht="12.75">
      <c r="B134" s="16"/>
      <c r="C134" s="17"/>
      <c r="D134" s="4"/>
      <c r="H134" s="5"/>
      <c r="I134" s="5"/>
      <c r="J134" s="5"/>
      <c r="M134" s="18"/>
      <c r="N134" s="38"/>
      <c r="O134" s="33"/>
      <c r="P134" s="18"/>
      <c r="Q134" s="18"/>
    </row>
    <row r="135" spans="2:17" s="15" customFormat="1" ht="12.75">
      <c r="B135" s="16"/>
      <c r="C135" s="17"/>
      <c r="D135" s="4"/>
      <c r="H135" s="5"/>
      <c r="I135" s="5"/>
      <c r="J135" s="5"/>
      <c r="M135" s="18"/>
      <c r="N135" s="38"/>
      <c r="O135" s="33"/>
      <c r="P135" s="18"/>
      <c r="Q135" s="18"/>
    </row>
    <row r="136" spans="2:17" s="15" customFormat="1" ht="12.75">
      <c r="B136" s="16"/>
      <c r="C136" s="17"/>
      <c r="D136" s="4"/>
      <c r="H136" s="5"/>
      <c r="I136" s="5"/>
      <c r="J136" s="5"/>
      <c r="M136" s="18"/>
      <c r="N136" s="38"/>
      <c r="O136" s="33"/>
      <c r="P136" s="18"/>
      <c r="Q136" s="18"/>
    </row>
    <row r="137" spans="2:17" s="15" customFormat="1" ht="12.75">
      <c r="B137" s="16"/>
      <c r="C137" s="17"/>
      <c r="D137" s="4"/>
      <c r="H137" s="5"/>
      <c r="I137" s="5"/>
      <c r="J137" s="5"/>
      <c r="M137" s="18"/>
      <c r="N137" s="38"/>
      <c r="O137" s="33"/>
      <c r="P137" s="18"/>
      <c r="Q137" s="18"/>
    </row>
    <row r="138" spans="2:17" s="15" customFormat="1" ht="12.75">
      <c r="B138" s="16"/>
      <c r="C138" s="17"/>
      <c r="D138" s="4"/>
      <c r="H138" s="5"/>
      <c r="I138" s="5"/>
      <c r="J138" s="5"/>
      <c r="M138" s="18"/>
      <c r="N138" s="38"/>
      <c r="O138" s="33"/>
      <c r="P138" s="18"/>
      <c r="Q138" s="18"/>
    </row>
    <row r="139" spans="2:17" s="15" customFormat="1" ht="12.75">
      <c r="B139" s="16"/>
      <c r="C139" s="17"/>
      <c r="D139" s="4"/>
      <c r="H139" s="5"/>
      <c r="I139" s="5"/>
      <c r="J139" s="5"/>
      <c r="M139" s="18"/>
      <c r="N139" s="38"/>
      <c r="O139" s="33"/>
      <c r="P139" s="18"/>
      <c r="Q139" s="18"/>
    </row>
    <row r="140" spans="2:17" s="15" customFormat="1" ht="12.75">
      <c r="B140" s="16"/>
      <c r="C140" s="17"/>
      <c r="D140" s="4"/>
      <c r="H140" s="5"/>
      <c r="I140" s="5"/>
      <c r="J140" s="5"/>
      <c r="M140" s="18"/>
      <c r="N140" s="38"/>
      <c r="O140" s="33"/>
      <c r="P140" s="18"/>
      <c r="Q140" s="18"/>
    </row>
    <row r="141" spans="2:17" s="15" customFormat="1" ht="12.75">
      <c r="B141" s="16"/>
      <c r="C141" s="17"/>
      <c r="D141" s="4"/>
      <c r="H141" s="5"/>
      <c r="I141" s="5"/>
      <c r="J141" s="5"/>
      <c r="M141" s="18"/>
      <c r="N141" s="38"/>
      <c r="O141" s="33"/>
      <c r="P141" s="18"/>
      <c r="Q141" s="18"/>
    </row>
    <row r="142" spans="2:17" s="15" customFormat="1" ht="12.75">
      <c r="B142" s="16"/>
      <c r="C142" s="17"/>
      <c r="D142" s="4"/>
      <c r="H142" s="5"/>
      <c r="I142" s="5"/>
      <c r="J142" s="5"/>
      <c r="M142" s="18"/>
      <c r="N142" s="38"/>
      <c r="O142" s="33"/>
      <c r="P142" s="18"/>
      <c r="Q142" s="18"/>
    </row>
    <row r="143" spans="2:17" s="15" customFormat="1" ht="12.75">
      <c r="B143" s="16"/>
      <c r="C143" s="17"/>
      <c r="D143" s="4"/>
      <c r="H143" s="5"/>
      <c r="I143" s="5"/>
      <c r="J143" s="5"/>
      <c r="M143" s="18"/>
      <c r="N143" s="38"/>
      <c r="O143" s="33"/>
      <c r="P143" s="18"/>
      <c r="Q143" s="18"/>
    </row>
    <row r="144" spans="2:17" s="15" customFormat="1" ht="12.75">
      <c r="B144" s="16"/>
      <c r="C144" s="17"/>
      <c r="D144" s="4"/>
      <c r="H144" s="5"/>
      <c r="I144" s="5"/>
      <c r="J144" s="5"/>
      <c r="M144" s="18"/>
      <c r="N144" s="38"/>
      <c r="O144" s="33"/>
      <c r="P144" s="18"/>
      <c r="Q144" s="18"/>
    </row>
    <row r="145" spans="2:17" s="15" customFormat="1" ht="12.75">
      <c r="B145" s="16"/>
      <c r="C145" s="17"/>
      <c r="D145" s="4"/>
      <c r="H145" s="5"/>
      <c r="I145" s="5"/>
      <c r="J145" s="5"/>
      <c r="M145" s="18"/>
      <c r="N145" s="38"/>
      <c r="O145" s="33"/>
      <c r="P145" s="18"/>
      <c r="Q145" s="18"/>
    </row>
    <row r="146" spans="2:17" s="15" customFormat="1" ht="12.75">
      <c r="B146" s="16"/>
      <c r="C146" s="17"/>
      <c r="D146" s="4"/>
      <c r="H146" s="5"/>
      <c r="I146" s="5"/>
      <c r="J146" s="5"/>
      <c r="M146" s="18"/>
      <c r="N146" s="38"/>
      <c r="O146" s="33"/>
      <c r="P146" s="18"/>
      <c r="Q146" s="18"/>
    </row>
    <row r="147" spans="2:17" s="15" customFormat="1" ht="12.75">
      <c r="B147" s="16"/>
      <c r="C147" s="17"/>
      <c r="D147" s="4"/>
      <c r="H147" s="5"/>
      <c r="I147" s="5"/>
      <c r="J147" s="5"/>
      <c r="M147" s="18"/>
      <c r="N147" s="38"/>
      <c r="O147" s="33"/>
      <c r="P147" s="18"/>
      <c r="Q147" s="18"/>
    </row>
    <row r="148" spans="2:17" s="15" customFormat="1" ht="12.75">
      <c r="B148" s="16"/>
      <c r="C148" s="17"/>
      <c r="D148" s="4"/>
      <c r="H148" s="5"/>
      <c r="I148" s="5"/>
      <c r="J148" s="5"/>
      <c r="M148" s="18"/>
      <c r="N148" s="38"/>
      <c r="O148" s="33"/>
      <c r="P148" s="18"/>
      <c r="Q148" s="18"/>
    </row>
    <row r="149" spans="2:17" s="15" customFormat="1" ht="12.75">
      <c r="B149" s="16"/>
      <c r="C149" s="17"/>
      <c r="D149" s="4"/>
      <c r="H149" s="5"/>
      <c r="I149" s="5"/>
      <c r="J149" s="5"/>
      <c r="M149" s="18"/>
      <c r="N149" s="38"/>
      <c r="O149" s="33"/>
      <c r="P149" s="18"/>
      <c r="Q149" s="18"/>
    </row>
    <row r="150" spans="2:17" s="15" customFormat="1" ht="12.75">
      <c r="B150" s="16"/>
      <c r="C150" s="17"/>
      <c r="D150" s="4"/>
      <c r="H150" s="5"/>
      <c r="I150" s="5"/>
      <c r="J150" s="5"/>
      <c r="M150" s="18"/>
      <c r="N150" s="38"/>
      <c r="O150" s="33"/>
      <c r="P150" s="18"/>
      <c r="Q150" s="18"/>
    </row>
    <row r="151" spans="2:17" s="15" customFormat="1" ht="12.75">
      <c r="B151" s="16"/>
      <c r="C151" s="17"/>
      <c r="D151" s="4"/>
      <c r="H151" s="5"/>
      <c r="I151" s="5"/>
      <c r="J151" s="5"/>
      <c r="M151" s="18"/>
      <c r="N151" s="38"/>
      <c r="O151" s="33"/>
      <c r="P151" s="18"/>
      <c r="Q151" s="18"/>
    </row>
    <row r="152" spans="2:17" s="15" customFormat="1" ht="12.75">
      <c r="B152" s="16"/>
      <c r="C152" s="17"/>
      <c r="D152" s="4"/>
      <c r="H152" s="5"/>
      <c r="I152" s="5"/>
      <c r="J152" s="5"/>
      <c r="M152" s="18"/>
      <c r="N152" s="38"/>
      <c r="O152" s="33"/>
      <c r="P152" s="18"/>
      <c r="Q152" s="18"/>
    </row>
    <row r="153" spans="2:17" s="15" customFormat="1" ht="12.75">
      <c r="B153" s="16"/>
      <c r="C153" s="17"/>
      <c r="D153" s="4"/>
      <c r="H153" s="5"/>
      <c r="I153" s="5"/>
      <c r="J153" s="5"/>
      <c r="M153" s="18"/>
      <c r="N153" s="38"/>
      <c r="O153" s="33"/>
      <c r="P153" s="18"/>
      <c r="Q153" s="18"/>
    </row>
    <row r="154" spans="2:17" s="15" customFormat="1" ht="12.75">
      <c r="B154" s="16"/>
      <c r="C154" s="17"/>
      <c r="D154" s="4"/>
      <c r="H154" s="5"/>
      <c r="I154" s="5"/>
      <c r="J154" s="5"/>
      <c r="M154" s="18"/>
      <c r="N154" s="38"/>
      <c r="O154" s="33"/>
      <c r="P154" s="18"/>
      <c r="Q154" s="18"/>
    </row>
    <row r="155" spans="2:17" s="15" customFormat="1" ht="12.75">
      <c r="B155" s="16"/>
      <c r="C155" s="17"/>
      <c r="D155" s="4"/>
      <c r="H155" s="5"/>
      <c r="I155" s="5"/>
      <c r="J155" s="5"/>
      <c r="M155" s="18"/>
      <c r="N155" s="38"/>
      <c r="O155" s="33"/>
      <c r="P155" s="18"/>
      <c r="Q155" s="18"/>
    </row>
    <row r="156" spans="2:17" s="15" customFormat="1" ht="12.75">
      <c r="B156" s="16"/>
      <c r="C156" s="17"/>
      <c r="D156" s="4"/>
      <c r="H156" s="5"/>
      <c r="I156" s="5"/>
      <c r="J156" s="5"/>
      <c r="M156" s="18"/>
      <c r="N156" s="38"/>
      <c r="O156" s="33"/>
      <c r="P156" s="18"/>
      <c r="Q156" s="18"/>
    </row>
    <row r="157" spans="2:17" s="15" customFormat="1" ht="12.75">
      <c r="B157" s="16"/>
      <c r="C157" s="17"/>
      <c r="D157" s="4"/>
      <c r="H157" s="5"/>
      <c r="I157" s="5"/>
      <c r="J157" s="5"/>
      <c r="M157" s="18"/>
      <c r="N157" s="38"/>
      <c r="O157" s="33"/>
      <c r="P157" s="18"/>
      <c r="Q157" s="18"/>
    </row>
    <row r="158" spans="2:17" s="15" customFormat="1" ht="12.75">
      <c r="B158" s="16"/>
      <c r="C158" s="17"/>
      <c r="D158" s="4"/>
      <c r="H158" s="5"/>
      <c r="I158" s="5"/>
      <c r="J158" s="5"/>
      <c r="M158" s="18"/>
      <c r="N158" s="38"/>
      <c r="O158" s="33"/>
      <c r="P158" s="18"/>
      <c r="Q158" s="18"/>
    </row>
    <row r="159" spans="2:17" s="15" customFormat="1" ht="12.75">
      <c r="B159" s="16"/>
      <c r="C159" s="17"/>
      <c r="D159" s="4"/>
      <c r="H159" s="5"/>
      <c r="I159" s="5"/>
      <c r="J159" s="5"/>
      <c r="M159" s="18"/>
      <c r="N159" s="38"/>
      <c r="O159" s="33"/>
      <c r="P159" s="18"/>
      <c r="Q159" s="18"/>
    </row>
    <row r="160" spans="2:17" s="15" customFormat="1" ht="12.75">
      <c r="B160" s="16"/>
      <c r="C160" s="17"/>
      <c r="D160" s="4"/>
      <c r="H160" s="5"/>
      <c r="I160" s="5"/>
      <c r="J160" s="5"/>
      <c r="M160" s="18"/>
      <c r="N160" s="38"/>
      <c r="O160" s="33"/>
      <c r="P160" s="18"/>
      <c r="Q160" s="18"/>
    </row>
    <row r="161" spans="2:17" s="15" customFormat="1" ht="12.75">
      <c r="B161" s="16"/>
      <c r="C161" s="17"/>
      <c r="D161" s="4"/>
      <c r="H161" s="5"/>
      <c r="I161" s="5"/>
      <c r="J161" s="5"/>
      <c r="M161" s="18"/>
      <c r="N161" s="38"/>
      <c r="O161" s="33"/>
      <c r="P161" s="18"/>
      <c r="Q161" s="18"/>
    </row>
    <row r="162" spans="2:17" s="15" customFormat="1" ht="12.75">
      <c r="B162" s="16"/>
      <c r="C162" s="17"/>
      <c r="D162" s="4"/>
      <c r="H162" s="5"/>
      <c r="I162" s="5"/>
      <c r="J162" s="5"/>
      <c r="M162" s="18"/>
      <c r="N162" s="38"/>
      <c r="O162" s="33"/>
      <c r="P162" s="18"/>
      <c r="Q162" s="18"/>
    </row>
    <row r="163" spans="2:17" s="15" customFormat="1" ht="12.75">
      <c r="B163" s="16"/>
      <c r="C163" s="17"/>
      <c r="D163" s="4"/>
      <c r="H163" s="5"/>
      <c r="I163" s="5"/>
      <c r="J163" s="5"/>
      <c r="M163" s="18"/>
      <c r="N163" s="38"/>
      <c r="O163" s="33"/>
      <c r="P163" s="18"/>
      <c r="Q163" s="18"/>
    </row>
    <row r="164" spans="2:17" s="15" customFormat="1" ht="12.75">
      <c r="B164" s="16"/>
      <c r="C164" s="17"/>
      <c r="D164" s="4"/>
      <c r="H164" s="5"/>
      <c r="I164" s="5"/>
      <c r="J164" s="5"/>
      <c r="M164" s="18"/>
      <c r="N164" s="38"/>
      <c r="O164" s="33"/>
      <c r="P164" s="18"/>
      <c r="Q164" s="18"/>
    </row>
    <row r="165" spans="2:17" s="15" customFormat="1" ht="12.75">
      <c r="B165" s="16"/>
      <c r="C165" s="17"/>
      <c r="D165" s="4"/>
      <c r="H165" s="5"/>
      <c r="I165" s="5"/>
      <c r="J165" s="5"/>
      <c r="M165" s="18"/>
      <c r="N165" s="38"/>
      <c r="O165" s="33"/>
      <c r="P165" s="18"/>
      <c r="Q165" s="18"/>
    </row>
    <row r="166" spans="2:17" s="15" customFormat="1" ht="12.75">
      <c r="B166" s="16"/>
      <c r="C166" s="17"/>
      <c r="D166" s="4"/>
      <c r="H166" s="5"/>
      <c r="I166" s="5"/>
      <c r="J166" s="5"/>
      <c r="M166" s="18"/>
      <c r="N166" s="38"/>
      <c r="O166" s="33"/>
      <c r="P166" s="18"/>
      <c r="Q166" s="18"/>
    </row>
    <row r="167" spans="2:17" s="15" customFormat="1" ht="12.75">
      <c r="B167" s="16"/>
      <c r="C167" s="17"/>
      <c r="D167" s="4"/>
      <c r="H167" s="5"/>
      <c r="I167" s="5"/>
      <c r="J167" s="5"/>
      <c r="M167" s="18"/>
      <c r="N167" s="38"/>
      <c r="O167" s="33"/>
      <c r="P167" s="18"/>
      <c r="Q167" s="18"/>
    </row>
    <row r="168" spans="2:17" s="15" customFormat="1" ht="12.75">
      <c r="B168" s="16"/>
      <c r="C168" s="17"/>
      <c r="D168" s="4"/>
      <c r="H168" s="5"/>
      <c r="I168" s="5"/>
      <c r="J168" s="5"/>
      <c r="M168" s="18"/>
      <c r="N168" s="38"/>
      <c r="O168" s="33"/>
      <c r="P168" s="18"/>
      <c r="Q168" s="18"/>
    </row>
    <row r="169" spans="2:17" s="15" customFormat="1" ht="12.75">
      <c r="B169" s="16"/>
      <c r="C169" s="17"/>
      <c r="D169" s="4"/>
      <c r="H169" s="5"/>
      <c r="I169" s="5"/>
      <c r="J169" s="5"/>
      <c r="M169" s="18"/>
      <c r="N169" s="38"/>
      <c r="O169" s="33"/>
      <c r="P169" s="18"/>
      <c r="Q169" s="18"/>
    </row>
    <row r="170" spans="2:17" s="15" customFormat="1" ht="12.75">
      <c r="B170" s="16"/>
      <c r="C170" s="17"/>
      <c r="D170" s="4"/>
      <c r="H170" s="5"/>
      <c r="I170" s="5"/>
      <c r="J170" s="5"/>
      <c r="M170" s="18"/>
      <c r="N170" s="38"/>
      <c r="O170" s="33"/>
      <c r="P170" s="18"/>
      <c r="Q170" s="18"/>
    </row>
    <row r="171" spans="2:17" s="15" customFormat="1" ht="12.75">
      <c r="B171" s="16"/>
      <c r="C171" s="17"/>
      <c r="D171" s="4"/>
      <c r="H171" s="5"/>
      <c r="I171" s="5"/>
      <c r="J171" s="5"/>
      <c r="M171" s="18"/>
      <c r="N171" s="38"/>
      <c r="O171" s="33"/>
      <c r="P171" s="18"/>
      <c r="Q171" s="18"/>
    </row>
    <row r="172" spans="2:17" s="15" customFormat="1" ht="12.75">
      <c r="B172" s="16"/>
      <c r="C172" s="17"/>
      <c r="D172" s="4"/>
      <c r="H172" s="5"/>
      <c r="I172" s="5"/>
      <c r="J172" s="5"/>
      <c r="M172" s="18"/>
      <c r="N172" s="38"/>
      <c r="O172" s="33"/>
      <c r="P172" s="18"/>
      <c r="Q172" s="18"/>
    </row>
    <row r="173" spans="2:17" s="15" customFormat="1" ht="12.75">
      <c r="B173" s="16"/>
      <c r="C173" s="17"/>
      <c r="D173" s="4"/>
      <c r="H173" s="5"/>
      <c r="I173" s="5"/>
      <c r="J173" s="5"/>
      <c r="M173" s="18"/>
      <c r="N173" s="38"/>
      <c r="O173" s="33"/>
      <c r="P173" s="18"/>
      <c r="Q173" s="18"/>
    </row>
    <row r="174" spans="2:17" s="15" customFormat="1" ht="12.75">
      <c r="B174" s="16"/>
      <c r="C174" s="17"/>
      <c r="D174" s="4"/>
      <c r="H174" s="5"/>
      <c r="I174" s="5"/>
      <c r="J174" s="5"/>
      <c r="M174" s="18"/>
      <c r="N174" s="38"/>
      <c r="O174" s="33"/>
      <c r="P174" s="18"/>
      <c r="Q174" s="18"/>
    </row>
    <row r="175" spans="2:17" s="15" customFormat="1" ht="12.75">
      <c r="B175" s="16"/>
      <c r="C175" s="17"/>
      <c r="D175" s="4"/>
      <c r="H175" s="5"/>
      <c r="I175" s="5"/>
      <c r="J175" s="5"/>
      <c r="M175" s="18"/>
      <c r="N175" s="38"/>
      <c r="O175" s="33"/>
      <c r="P175" s="18"/>
      <c r="Q175" s="18"/>
    </row>
    <row r="176" spans="2:17" s="15" customFormat="1" ht="12.75">
      <c r="B176" s="16"/>
      <c r="C176" s="17"/>
      <c r="D176" s="4"/>
      <c r="H176" s="5"/>
      <c r="I176" s="5"/>
      <c r="J176" s="5"/>
      <c r="M176" s="18"/>
      <c r="N176" s="38"/>
      <c r="O176" s="33"/>
      <c r="P176" s="18"/>
      <c r="Q176" s="18"/>
    </row>
    <row r="177" spans="2:17" s="15" customFormat="1" ht="12.75">
      <c r="B177" s="16"/>
      <c r="C177" s="17"/>
      <c r="D177" s="4"/>
      <c r="H177" s="5"/>
      <c r="I177" s="5"/>
      <c r="J177" s="5"/>
      <c r="M177" s="18"/>
      <c r="N177" s="38"/>
      <c r="O177" s="33"/>
      <c r="P177" s="18"/>
      <c r="Q177" s="18"/>
    </row>
    <row r="178" spans="2:17" s="15" customFormat="1" ht="12.75">
      <c r="B178" s="16"/>
      <c r="C178" s="17"/>
      <c r="D178" s="4"/>
      <c r="H178" s="5"/>
      <c r="I178" s="5"/>
      <c r="J178" s="5"/>
      <c r="M178" s="18"/>
      <c r="N178" s="38"/>
      <c r="O178" s="33"/>
      <c r="P178" s="18"/>
      <c r="Q178" s="18"/>
    </row>
    <row r="179" spans="2:17" s="15" customFormat="1" ht="12.75">
      <c r="B179" s="16"/>
      <c r="C179" s="17"/>
      <c r="D179" s="4"/>
      <c r="H179" s="5"/>
      <c r="I179" s="5"/>
      <c r="J179" s="5"/>
      <c r="M179" s="18"/>
      <c r="N179" s="38"/>
      <c r="O179" s="33"/>
      <c r="P179" s="18"/>
      <c r="Q179" s="18"/>
    </row>
    <row r="180" spans="2:17" s="15" customFormat="1" ht="12.75">
      <c r="B180" s="16"/>
      <c r="C180" s="17"/>
      <c r="D180" s="4"/>
      <c r="H180" s="5"/>
      <c r="I180" s="5"/>
      <c r="J180" s="5"/>
      <c r="M180" s="18"/>
      <c r="N180" s="38"/>
      <c r="O180" s="33"/>
      <c r="P180" s="18"/>
      <c r="Q180" s="18"/>
    </row>
    <row r="181" spans="2:17" s="15" customFormat="1" ht="12.75">
      <c r="B181" s="16"/>
      <c r="C181" s="17"/>
      <c r="D181" s="4"/>
      <c r="H181" s="5"/>
      <c r="I181" s="5"/>
      <c r="J181" s="5"/>
      <c r="M181" s="18"/>
      <c r="N181" s="38"/>
      <c r="O181" s="33"/>
      <c r="P181" s="18"/>
      <c r="Q181" s="18"/>
    </row>
    <row r="182" spans="2:17" s="15" customFormat="1" ht="12.75">
      <c r="B182" s="16"/>
      <c r="C182" s="17"/>
      <c r="D182" s="4"/>
      <c r="H182" s="5"/>
      <c r="I182" s="5"/>
      <c r="J182" s="5"/>
      <c r="M182" s="18"/>
      <c r="N182" s="38"/>
      <c r="O182" s="33"/>
      <c r="P182" s="18"/>
      <c r="Q182" s="18"/>
    </row>
    <row r="183" spans="2:17" s="15" customFormat="1" ht="12.75">
      <c r="B183" s="16"/>
      <c r="C183" s="17"/>
      <c r="D183" s="4"/>
      <c r="H183" s="5"/>
      <c r="I183" s="5"/>
      <c r="J183" s="5"/>
      <c r="M183" s="18"/>
      <c r="N183" s="38"/>
      <c r="O183" s="33"/>
      <c r="P183" s="18"/>
      <c r="Q183" s="18"/>
    </row>
    <row r="184" spans="2:17" s="15" customFormat="1" ht="12.75">
      <c r="B184" s="16"/>
      <c r="C184" s="17"/>
      <c r="D184" s="4"/>
      <c r="H184" s="5"/>
      <c r="I184" s="5"/>
      <c r="J184" s="5"/>
      <c r="M184" s="18"/>
      <c r="N184" s="38"/>
      <c r="O184" s="33"/>
      <c r="P184" s="18"/>
      <c r="Q184" s="18"/>
    </row>
    <row r="185" spans="2:17" s="15" customFormat="1" ht="12.75">
      <c r="B185" s="16"/>
      <c r="C185" s="17"/>
      <c r="D185" s="4"/>
      <c r="H185" s="5"/>
      <c r="I185" s="5"/>
      <c r="J185" s="5"/>
      <c r="M185" s="18"/>
      <c r="N185" s="38"/>
      <c r="O185" s="33"/>
      <c r="P185" s="18"/>
      <c r="Q185" s="18"/>
    </row>
    <row r="186" spans="2:17" s="15" customFormat="1" ht="12.75">
      <c r="B186" s="16"/>
      <c r="C186" s="17"/>
      <c r="D186" s="4"/>
      <c r="H186" s="5"/>
      <c r="I186" s="5"/>
      <c r="J186" s="5"/>
      <c r="M186" s="18"/>
      <c r="N186" s="38"/>
      <c r="O186" s="33"/>
      <c r="P186" s="18"/>
      <c r="Q186" s="18"/>
    </row>
    <row r="187" spans="2:17" s="15" customFormat="1" ht="12.75">
      <c r="B187" s="16"/>
      <c r="C187" s="17"/>
      <c r="D187" s="4"/>
      <c r="H187" s="5"/>
      <c r="I187" s="5"/>
      <c r="J187" s="5"/>
      <c r="M187" s="18"/>
      <c r="N187" s="38"/>
      <c r="O187" s="33"/>
      <c r="P187" s="18"/>
      <c r="Q187" s="18"/>
    </row>
    <row r="188" spans="2:17" s="15" customFormat="1" ht="12.75">
      <c r="B188" s="16"/>
      <c r="C188" s="17"/>
      <c r="D188" s="4"/>
      <c r="H188" s="5"/>
      <c r="I188" s="5"/>
      <c r="J188" s="5"/>
      <c r="M188" s="18"/>
      <c r="N188" s="38"/>
      <c r="O188" s="33"/>
      <c r="P188" s="18"/>
      <c r="Q188" s="18"/>
    </row>
    <row r="189" spans="2:17" s="15" customFormat="1" ht="12.75">
      <c r="B189" s="16"/>
      <c r="C189" s="17"/>
      <c r="D189" s="4"/>
      <c r="H189" s="5"/>
      <c r="I189" s="5"/>
      <c r="J189" s="5"/>
      <c r="M189" s="18"/>
      <c r="N189" s="38"/>
      <c r="O189" s="33"/>
      <c r="P189" s="18"/>
      <c r="Q189" s="18"/>
    </row>
    <row r="190" spans="2:17" s="15" customFormat="1" ht="12.75">
      <c r="B190" s="16"/>
      <c r="C190" s="17"/>
      <c r="D190" s="4"/>
      <c r="H190" s="5"/>
      <c r="I190" s="5"/>
      <c r="J190" s="5"/>
      <c r="M190" s="18"/>
      <c r="N190" s="38"/>
      <c r="O190" s="33"/>
      <c r="P190" s="18"/>
      <c r="Q190" s="18"/>
    </row>
    <row r="191" spans="2:17" s="15" customFormat="1" ht="12.75">
      <c r="B191" s="16"/>
      <c r="C191" s="17"/>
      <c r="D191" s="4"/>
      <c r="H191" s="5"/>
      <c r="I191" s="5"/>
      <c r="J191" s="5"/>
      <c r="M191" s="18"/>
      <c r="N191" s="38"/>
      <c r="O191" s="33"/>
      <c r="P191" s="18"/>
      <c r="Q191" s="18"/>
    </row>
    <row r="192" spans="2:17" s="15" customFormat="1" ht="12.75">
      <c r="B192" s="16"/>
      <c r="C192" s="17"/>
      <c r="D192" s="4"/>
      <c r="H192" s="5"/>
      <c r="I192" s="5"/>
      <c r="J192" s="5"/>
      <c r="M192" s="18"/>
      <c r="N192" s="38"/>
      <c r="O192" s="33"/>
      <c r="P192" s="18"/>
      <c r="Q192" s="18"/>
    </row>
    <row r="193" spans="2:17" s="15" customFormat="1" ht="12.75">
      <c r="B193" s="16"/>
      <c r="C193" s="17"/>
      <c r="D193" s="4"/>
      <c r="H193" s="5"/>
      <c r="I193" s="5"/>
      <c r="J193" s="5"/>
      <c r="M193" s="18"/>
      <c r="N193" s="38"/>
      <c r="O193" s="33"/>
      <c r="P193" s="18"/>
      <c r="Q193" s="18"/>
    </row>
    <row r="194" spans="2:17" s="15" customFormat="1" ht="12.75">
      <c r="B194" s="16"/>
      <c r="C194" s="17"/>
      <c r="D194" s="4"/>
      <c r="H194" s="5"/>
      <c r="I194" s="5"/>
      <c r="J194" s="5"/>
      <c r="M194" s="18"/>
      <c r="N194" s="38"/>
      <c r="O194" s="33"/>
      <c r="P194" s="18"/>
      <c r="Q194" s="18"/>
    </row>
    <row r="195" spans="2:17" s="15" customFormat="1" ht="12.75">
      <c r="B195" s="16"/>
      <c r="C195" s="17"/>
      <c r="D195" s="4"/>
      <c r="H195" s="5"/>
      <c r="I195" s="5"/>
      <c r="J195" s="5"/>
      <c r="M195" s="18"/>
      <c r="N195" s="38"/>
      <c r="O195" s="33"/>
      <c r="P195" s="18"/>
      <c r="Q195" s="18"/>
    </row>
    <row r="196" spans="2:17" s="15" customFormat="1" ht="12.75">
      <c r="B196" s="16"/>
      <c r="C196" s="17"/>
      <c r="D196" s="4"/>
      <c r="H196" s="5"/>
      <c r="I196" s="5"/>
      <c r="J196" s="5"/>
      <c r="M196" s="18"/>
      <c r="N196" s="38"/>
      <c r="O196" s="33"/>
      <c r="P196" s="18"/>
      <c r="Q196" s="18"/>
    </row>
    <row r="197" spans="2:17" s="15" customFormat="1" ht="12.75">
      <c r="B197" s="16"/>
      <c r="C197" s="17"/>
      <c r="D197" s="4"/>
      <c r="H197" s="5"/>
      <c r="I197" s="5"/>
      <c r="J197" s="5"/>
      <c r="M197" s="18"/>
      <c r="N197" s="38"/>
      <c r="O197" s="33"/>
      <c r="P197" s="18"/>
      <c r="Q197" s="18"/>
    </row>
    <row r="198" spans="2:17" s="15" customFormat="1" ht="12.75">
      <c r="B198" s="16"/>
      <c r="C198" s="17"/>
      <c r="D198" s="4"/>
      <c r="H198" s="5"/>
      <c r="I198" s="5"/>
      <c r="J198" s="5"/>
      <c r="M198" s="18"/>
      <c r="N198" s="38"/>
      <c r="O198" s="33"/>
      <c r="P198" s="18"/>
      <c r="Q198" s="18"/>
    </row>
    <row r="199" spans="2:17" s="15" customFormat="1" ht="12.75">
      <c r="B199" s="16"/>
      <c r="C199" s="17"/>
      <c r="D199" s="4"/>
      <c r="H199" s="5"/>
      <c r="I199" s="5"/>
      <c r="J199" s="5"/>
      <c r="M199" s="18"/>
      <c r="N199" s="38"/>
      <c r="O199" s="33"/>
      <c r="P199" s="18"/>
      <c r="Q199" s="18"/>
    </row>
    <row r="200" spans="2:17" s="15" customFormat="1" ht="12.75">
      <c r="B200" s="16"/>
      <c r="C200" s="17"/>
      <c r="D200" s="4"/>
      <c r="H200" s="5"/>
      <c r="I200" s="5"/>
      <c r="J200" s="5"/>
      <c r="M200" s="18"/>
      <c r="N200" s="38"/>
      <c r="O200" s="33"/>
      <c r="P200" s="18"/>
      <c r="Q200" s="18"/>
    </row>
    <row r="201" spans="2:17" s="15" customFormat="1" ht="12.75">
      <c r="B201" s="16"/>
      <c r="C201" s="17"/>
      <c r="D201" s="4"/>
      <c r="H201" s="5"/>
      <c r="I201" s="5"/>
      <c r="J201" s="5"/>
      <c r="M201" s="18"/>
      <c r="N201" s="38"/>
      <c r="O201" s="33"/>
      <c r="P201" s="18"/>
      <c r="Q201" s="18"/>
    </row>
    <row r="202" spans="2:17" s="15" customFormat="1" ht="12.75">
      <c r="B202" s="16"/>
      <c r="C202" s="17"/>
      <c r="D202" s="4"/>
      <c r="H202" s="5"/>
      <c r="I202" s="5"/>
      <c r="J202" s="5"/>
      <c r="M202" s="18"/>
      <c r="N202" s="38"/>
      <c r="O202" s="33"/>
      <c r="P202" s="18"/>
      <c r="Q202" s="18"/>
    </row>
    <row r="203" spans="2:17" s="15" customFormat="1" ht="12.75">
      <c r="B203" s="16"/>
      <c r="C203" s="17"/>
      <c r="D203" s="4"/>
      <c r="H203" s="5"/>
      <c r="I203" s="5"/>
      <c r="J203" s="5"/>
      <c r="M203" s="18"/>
      <c r="N203" s="38"/>
      <c r="O203" s="33"/>
      <c r="P203" s="18"/>
      <c r="Q203" s="18"/>
    </row>
    <row r="204" spans="2:17" s="15" customFormat="1" ht="12.75">
      <c r="B204" s="16"/>
      <c r="C204" s="17"/>
      <c r="D204" s="4"/>
      <c r="H204" s="5"/>
      <c r="I204" s="5"/>
      <c r="J204" s="5"/>
      <c r="M204" s="18"/>
      <c r="N204" s="38"/>
      <c r="O204" s="33"/>
      <c r="P204" s="18"/>
      <c r="Q204" s="18"/>
    </row>
    <row r="205" spans="2:17" s="15" customFormat="1" ht="12.75">
      <c r="B205" s="16"/>
      <c r="C205" s="17"/>
      <c r="D205" s="4"/>
      <c r="H205" s="5"/>
      <c r="I205" s="5"/>
      <c r="J205" s="5"/>
      <c r="M205" s="18"/>
      <c r="N205" s="38"/>
      <c r="O205" s="33"/>
      <c r="P205" s="18"/>
      <c r="Q205" s="18"/>
    </row>
    <row r="206" spans="2:17" s="15" customFormat="1" ht="12.75">
      <c r="B206" s="16"/>
      <c r="C206" s="17"/>
      <c r="D206" s="4"/>
      <c r="H206" s="5"/>
      <c r="I206" s="5"/>
      <c r="J206" s="5"/>
      <c r="M206" s="18"/>
      <c r="N206" s="38"/>
      <c r="O206" s="33"/>
      <c r="P206" s="18"/>
      <c r="Q206" s="18"/>
    </row>
    <row r="207" spans="2:17" s="15" customFormat="1" ht="12.75">
      <c r="B207" s="16"/>
      <c r="C207" s="17"/>
      <c r="D207" s="4"/>
      <c r="H207" s="5"/>
      <c r="I207" s="5"/>
      <c r="J207" s="5"/>
      <c r="M207" s="18"/>
      <c r="N207" s="38"/>
      <c r="O207" s="33"/>
      <c r="P207" s="18"/>
      <c r="Q207" s="18"/>
    </row>
    <row r="208" spans="2:17" s="15" customFormat="1" ht="12.75">
      <c r="B208" s="16"/>
      <c r="C208" s="17"/>
      <c r="D208" s="4"/>
      <c r="H208" s="5"/>
      <c r="I208" s="5"/>
      <c r="J208" s="5"/>
      <c r="M208" s="18"/>
      <c r="N208" s="38"/>
      <c r="O208" s="33"/>
      <c r="P208" s="18"/>
      <c r="Q208" s="18"/>
    </row>
    <row r="209" spans="2:17" s="15" customFormat="1" ht="12.75">
      <c r="B209" s="16"/>
      <c r="C209" s="17"/>
      <c r="D209" s="4"/>
      <c r="H209" s="5"/>
      <c r="I209" s="5"/>
      <c r="J209" s="5"/>
      <c r="M209" s="18"/>
      <c r="N209" s="38"/>
      <c r="O209" s="33"/>
      <c r="P209" s="18"/>
      <c r="Q209" s="18"/>
    </row>
    <row r="210" spans="2:17" s="15" customFormat="1" ht="12.75">
      <c r="B210" s="16"/>
      <c r="C210" s="17"/>
      <c r="D210" s="4"/>
      <c r="G210" s="1"/>
      <c r="H210" s="5"/>
      <c r="I210" s="5"/>
      <c r="J210" s="5"/>
      <c r="K210" s="1"/>
      <c r="L210" s="1"/>
      <c r="M210" s="6"/>
      <c r="N210" s="38"/>
      <c r="O210" s="33"/>
      <c r="P210" s="18"/>
      <c r="Q210" s="18"/>
    </row>
    <row r="211" spans="2:17" s="15" customFormat="1" ht="12.75">
      <c r="B211" s="16"/>
      <c r="C211" s="17"/>
      <c r="D211" s="4"/>
      <c r="G211" s="1"/>
      <c r="H211" s="5"/>
      <c r="I211" s="5"/>
      <c r="J211" s="5"/>
      <c r="K211" s="1"/>
      <c r="L211" s="1"/>
      <c r="M211" s="6"/>
      <c r="N211" s="38"/>
      <c r="O211" s="33"/>
      <c r="P211" s="18"/>
      <c r="Q211" s="18"/>
    </row>
  </sheetData>
  <sheetProtection/>
  <mergeCells count="160">
    <mergeCell ref="A59:A60"/>
    <mergeCell ref="B59:B60"/>
    <mergeCell ref="M59:M60"/>
    <mergeCell ref="A51:A52"/>
    <mergeCell ref="B51:B52"/>
    <mergeCell ref="D51:D52"/>
    <mergeCell ref="M51:M52"/>
    <mergeCell ref="A57:A58"/>
    <mergeCell ref="B57:B58"/>
    <mergeCell ref="M57:M58"/>
    <mergeCell ref="B19:B20"/>
    <mergeCell ref="M19:M20"/>
    <mergeCell ref="A29:A30"/>
    <mergeCell ref="B29:B30"/>
    <mergeCell ref="M29:M30"/>
    <mergeCell ref="A43:A44"/>
    <mergeCell ref="B43:B44"/>
    <mergeCell ref="M43:M44"/>
    <mergeCell ref="A35:A36"/>
    <mergeCell ref="B35:B36"/>
    <mergeCell ref="M35:M36"/>
    <mergeCell ref="A11:A12"/>
    <mergeCell ref="B11:B12"/>
    <mergeCell ref="M11:M12"/>
    <mergeCell ref="A13:A14"/>
    <mergeCell ref="B13:B14"/>
    <mergeCell ref="M13:M14"/>
    <mergeCell ref="A19:A20"/>
    <mergeCell ref="B92:F92"/>
    <mergeCell ref="B91:F91"/>
    <mergeCell ref="G91:H91"/>
    <mergeCell ref="B90:F90"/>
    <mergeCell ref="M67:M68"/>
    <mergeCell ref="B76:K76"/>
    <mergeCell ref="G89:H89"/>
    <mergeCell ref="G90:H90"/>
    <mergeCell ref="B89:F89"/>
    <mergeCell ref="A73:N73"/>
    <mergeCell ref="A74:N74"/>
    <mergeCell ref="L79:N79"/>
    <mergeCell ref="B84:F84"/>
    <mergeCell ref="B85:F85"/>
    <mergeCell ref="M61:M62"/>
    <mergeCell ref="B61:B62"/>
    <mergeCell ref="A61:A62"/>
    <mergeCell ref="A67:A68"/>
    <mergeCell ref="B67:B68"/>
    <mergeCell ref="A72:N72"/>
    <mergeCell ref="G88:H88"/>
    <mergeCell ref="B81:K81"/>
    <mergeCell ref="B88:F88"/>
    <mergeCell ref="L81:N81"/>
    <mergeCell ref="I84:N84"/>
    <mergeCell ref="A27:A28"/>
    <mergeCell ref="B27:B28"/>
    <mergeCell ref="G85:H85"/>
    <mergeCell ref="B77:K77"/>
    <mergeCell ref="B79:K79"/>
    <mergeCell ref="G87:H87"/>
    <mergeCell ref="L76:N76"/>
    <mergeCell ref="L77:N77"/>
    <mergeCell ref="L78:N78"/>
    <mergeCell ref="G84:H84"/>
    <mergeCell ref="B86:F86"/>
    <mergeCell ref="B80:N80"/>
    <mergeCell ref="B87:F87"/>
    <mergeCell ref="G86:H86"/>
    <mergeCell ref="B65:B66"/>
    <mergeCell ref="M65:M66"/>
    <mergeCell ref="M39:M40"/>
    <mergeCell ref="M37:M38"/>
    <mergeCell ref="A75:N75"/>
    <mergeCell ref="A39:A40"/>
    <mergeCell ref="B39:B40"/>
    <mergeCell ref="B45:B46"/>
    <mergeCell ref="M45:M46"/>
    <mergeCell ref="A69:A70"/>
    <mergeCell ref="A31:A32"/>
    <mergeCell ref="B31:B32"/>
    <mergeCell ref="M31:M32"/>
    <mergeCell ref="A37:A38"/>
    <mergeCell ref="B37:B38"/>
    <mergeCell ref="A63:A64"/>
    <mergeCell ref="B63:B64"/>
    <mergeCell ref="M63:M64"/>
    <mergeCell ref="B49:B50"/>
    <mergeCell ref="M49:M50"/>
    <mergeCell ref="B69:B70"/>
    <mergeCell ref="M69:M70"/>
    <mergeCell ref="A65:A66"/>
    <mergeCell ref="A41:A42"/>
    <mergeCell ref="B41:B42"/>
    <mergeCell ref="M41:M42"/>
    <mergeCell ref="A45:A46"/>
    <mergeCell ref="A55:A56"/>
    <mergeCell ref="B55:B56"/>
    <mergeCell ref="M55:M56"/>
    <mergeCell ref="B21:B22"/>
    <mergeCell ref="A47:A48"/>
    <mergeCell ref="B47:B48"/>
    <mergeCell ref="M47:M48"/>
    <mergeCell ref="M21:M22"/>
    <mergeCell ref="M27:M28"/>
    <mergeCell ref="A21:A22"/>
    <mergeCell ref="A25:A26"/>
    <mergeCell ref="B25:B26"/>
    <mergeCell ref="M25:M26"/>
    <mergeCell ref="A15:A16"/>
    <mergeCell ref="B15:B16"/>
    <mergeCell ref="M15:M16"/>
    <mergeCell ref="A49:A50"/>
    <mergeCell ref="A17:A18"/>
    <mergeCell ref="B17:B18"/>
    <mergeCell ref="M17:M18"/>
    <mergeCell ref="A33:A34"/>
    <mergeCell ref="B33:B34"/>
    <mergeCell ref="M33:M34"/>
    <mergeCell ref="A1:E1"/>
    <mergeCell ref="F1:G2"/>
    <mergeCell ref="A2:E2"/>
    <mergeCell ref="A8:A10"/>
    <mergeCell ref="B8:B10"/>
    <mergeCell ref="D8:L8"/>
    <mergeCell ref="A7:N7"/>
    <mergeCell ref="G92:H92"/>
    <mergeCell ref="B93:F93"/>
    <mergeCell ref="G93:H93"/>
    <mergeCell ref="B82:N82"/>
    <mergeCell ref="L83:N83"/>
    <mergeCell ref="B78:K78"/>
    <mergeCell ref="B83:K83"/>
    <mergeCell ref="I85:N85"/>
    <mergeCell ref="I86:N86"/>
    <mergeCell ref="I87:N87"/>
    <mergeCell ref="A71:N71"/>
    <mergeCell ref="B94:F94"/>
    <mergeCell ref="G94:H94"/>
    <mergeCell ref="M8:M9"/>
    <mergeCell ref="H1:N1"/>
    <mergeCell ref="H2:N2"/>
    <mergeCell ref="A3:N3"/>
    <mergeCell ref="A4:N4"/>
    <mergeCell ref="A5:N5"/>
    <mergeCell ref="A6:N6"/>
    <mergeCell ref="I88:N88"/>
    <mergeCell ref="I89:N89"/>
    <mergeCell ref="I90:N90"/>
    <mergeCell ref="I91:N91"/>
    <mergeCell ref="I92:N92"/>
    <mergeCell ref="I93:N93"/>
    <mergeCell ref="A23:A24"/>
    <mergeCell ref="B23:B24"/>
    <mergeCell ref="M23:M24"/>
    <mergeCell ref="B95:F95"/>
    <mergeCell ref="G95:H95"/>
    <mergeCell ref="I95:N95"/>
    <mergeCell ref="A53:A54"/>
    <mergeCell ref="B53:B54"/>
    <mergeCell ref="M53:M54"/>
    <mergeCell ref="I94:N94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H15" sqref="H15:I15"/>
    </sheetView>
  </sheetViews>
  <sheetFormatPr defaultColWidth="9.140625" defaultRowHeight="12.75"/>
  <cols>
    <col min="1" max="1" width="16.00390625" style="0" customWidth="1"/>
    <col min="2" max="2" width="10.57421875" style="0" customWidth="1"/>
    <col min="3" max="3" width="6.00390625" style="0" customWidth="1"/>
    <col min="4" max="4" width="15.140625" style="0" hidden="1" customWidth="1"/>
    <col min="5" max="5" width="10.57421875" style="0" customWidth="1"/>
    <col min="6" max="6" width="12.28125" style="0" customWidth="1"/>
    <col min="8" max="8" width="8.140625" style="0" customWidth="1"/>
    <col min="9" max="9" width="7.8515625" style="0" customWidth="1"/>
  </cols>
  <sheetData>
    <row r="1" spans="1:12" ht="31.5" customHeight="1">
      <c r="A1" s="197" t="s">
        <v>94</v>
      </c>
      <c r="B1" s="197"/>
      <c r="C1" s="197"/>
      <c r="D1" s="197"/>
      <c r="E1" s="197"/>
      <c r="G1" s="75"/>
      <c r="H1" s="194" t="s">
        <v>0</v>
      </c>
      <c r="I1" s="194"/>
      <c r="J1" s="194"/>
      <c r="K1" s="194"/>
      <c r="L1" s="194"/>
    </row>
    <row r="2" spans="1:12" ht="24.75" customHeight="1">
      <c r="A2" s="196" t="s">
        <v>1</v>
      </c>
      <c r="B2" s="196"/>
      <c r="C2" s="196"/>
      <c r="D2" s="196"/>
      <c r="E2" s="196"/>
      <c r="G2" s="76"/>
      <c r="H2" s="195" t="s">
        <v>43</v>
      </c>
      <c r="I2" s="195"/>
      <c r="J2" s="195"/>
      <c r="K2" s="195"/>
      <c r="L2" s="195"/>
    </row>
    <row r="3" spans="1:12" ht="20.25" customHeight="1">
      <c r="A3" s="202" t="s">
        <v>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15.75">
      <c r="A4" s="183" t="s">
        <v>129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2.75">
      <c r="A5" s="184" t="s">
        <v>130</v>
      </c>
      <c r="B5" s="184"/>
      <c r="C5" s="184"/>
      <c r="D5" s="184"/>
      <c r="E5" s="184"/>
      <c r="F5" s="184"/>
      <c r="G5" s="184"/>
      <c r="H5" s="184" t="s">
        <v>131</v>
      </c>
      <c r="I5" s="184"/>
      <c r="J5" s="184"/>
      <c r="K5" s="184"/>
      <c r="L5" s="184"/>
    </row>
    <row r="6" spans="1:12" ht="12.75">
      <c r="A6" s="184" t="s">
        <v>132</v>
      </c>
      <c r="B6" s="184" t="s">
        <v>133</v>
      </c>
      <c r="C6" s="184"/>
      <c r="D6" s="184"/>
      <c r="E6" s="184" t="s">
        <v>134</v>
      </c>
      <c r="F6" s="184"/>
      <c r="G6" s="184"/>
      <c r="H6" s="184" t="s">
        <v>135</v>
      </c>
      <c r="I6" s="184"/>
      <c r="J6" s="184" t="s">
        <v>136</v>
      </c>
      <c r="K6" s="184" t="s">
        <v>137</v>
      </c>
      <c r="L6" s="184" t="s">
        <v>138</v>
      </c>
    </row>
    <row r="7" spans="1:12" ht="12.75">
      <c r="A7" s="184"/>
      <c r="B7" s="184"/>
      <c r="C7" s="184"/>
      <c r="D7" s="184"/>
      <c r="E7" s="74" t="s">
        <v>139</v>
      </c>
      <c r="F7" s="74" t="s">
        <v>140</v>
      </c>
      <c r="G7" s="74" t="s">
        <v>141</v>
      </c>
      <c r="H7" s="184"/>
      <c r="I7" s="184"/>
      <c r="J7" s="184"/>
      <c r="K7" s="184"/>
      <c r="L7" s="184"/>
    </row>
    <row r="8" spans="1:12" ht="14.25">
      <c r="A8" s="66" t="s">
        <v>142</v>
      </c>
      <c r="B8" s="186" t="s">
        <v>143</v>
      </c>
      <c r="C8" s="186"/>
      <c r="D8" s="186"/>
      <c r="E8" s="67">
        <v>0.5</v>
      </c>
      <c r="F8" s="67">
        <v>0.5</v>
      </c>
      <c r="G8" s="67">
        <v>0.5</v>
      </c>
      <c r="H8" s="185">
        <v>700</v>
      </c>
      <c r="I8" s="185"/>
      <c r="J8" s="67" t="s">
        <v>144</v>
      </c>
      <c r="K8" s="67">
        <v>450</v>
      </c>
      <c r="L8" s="67">
        <v>17</v>
      </c>
    </row>
    <row r="9" spans="1:12" ht="14.25">
      <c r="A9" s="66" t="s">
        <v>145</v>
      </c>
      <c r="B9" s="186" t="s">
        <v>146</v>
      </c>
      <c r="C9" s="186"/>
      <c r="D9" s="186"/>
      <c r="E9" s="67">
        <v>2.95</v>
      </c>
      <c r="F9" s="67">
        <v>1.7</v>
      </c>
      <c r="G9" s="67">
        <v>1.5</v>
      </c>
      <c r="H9" s="185">
        <v>1000</v>
      </c>
      <c r="I9" s="185"/>
      <c r="J9" s="67" t="s">
        <v>144</v>
      </c>
      <c r="K9" s="67">
        <v>600</v>
      </c>
      <c r="L9" s="67">
        <v>17.5</v>
      </c>
    </row>
    <row r="10" spans="1:12" ht="14.25">
      <c r="A10" s="66" t="s">
        <v>147</v>
      </c>
      <c r="B10" s="186" t="s">
        <v>23</v>
      </c>
      <c r="C10" s="186"/>
      <c r="D10" s="186"/>
      <c r="E10" s="67">
        <v>2.95</v>
      </c>
      <c r="F10" s="67">
        <v>1.7</v>
      </c>
      <c r="G10" s="67">
        <v>1.6</v>
      </c>
      <c r="H10" s="185">
        <v>1400</v>
      </c>
      <c r="I10" s="185"/>
      <c r="J10" s="67" t="s">
        <v>148</v>
      </c>
      <c r="K10" s="67">
        <v>600</v>
      </c>
      <c r="L10" s="67">
        <v>17.5</v>
      </c>
    </row>
    <row r="11" spans="1:12" ht="14.25">
      <c r="A11" s="66" t="s">
        <v>149</v>
      </c>
      <c r="B11" s="186" t="s">
        <v>150</v>
      </c>
      <c r="C11" s="186"/>
      <c r="D11" s="186"/>
      <c r="E11" s="67">
        <v>2.95</v>
      </c>
      <c r="F11" s="67">
        <v>1.7</v>
      </c>
      <c r="G11" s="67">
        <v>1.6</v>
      </c>
      <c r="H11" s="185">
        <v>1800</v>
      </c>
      <c r="I11" s="185"/>
      <c r="J11" s="67" t="s">
        <v>105</v>
      </c>
      <c r="K11" s="67">
        <v>600</v>
      </c>
      <c r="L11" s="67">
        <v>17.5</v>
      </c>
    </row>
    <row r="12" spans="1:12" ht="14.25">
      <c r="A12" s="66" t="s">
        <v>151</v>
      </c>
      <c r="B12" s="186" t="s">
        <v>152</v>
      </c>
      <c r="C12" s="186"/>
      <c r="D12" s="186"/>
      <c r="E12" s="67">
        <v>4</v>
      </c>
      <c r="F12" s="67">
        <v>2</v>
      </c>
      <c r="G12" s="67">
        <v>2</v>
      </c>
      <c r="H12" s="185">
        <v>2700</v>
      </c>
      <c r="I12" s="185"/>
      <c r="J12" s="67" t="s">
        <v>106</v>
      </c>
      <c r="K12" s="67">
        <v>900</v>
      </c>
      <c r="L12" s="67">
        <v>22.5</v>
      </c>
    </row>
    <row r="13" spans="1:12" ht="14.25">
      <c r="A13" s="66" t="s">
        <v>153</v>
      </c>
      <c r="B13" s="186" t="s">
        <v>154</v>
      </c>
      <c r="C13" s="186"/>
      <c r="D13" s="186"/>
      <c r="E13" s="67">
        <v>5</v>
      </c>
      <c r="F13" s="67">
        <v>2.2</v>
      </c>
      <c r="G13" s="67">
        <v>2.2</v>
      </c>
      <c r="H13" s="185">
        <v>4400</v>
      </c>
      <c r="I13" s="185"/>
      <c r="J13" s="67" t="s">
        <v>107</v>
      </c>
      <c r="K13" s="67">
        <v>1100</v>
      </c>
      <c r="L13" s="67">
        <v>30</v>
      </c>
    </row>
    <row r="14" spans="1:12" ht="14.25">
      <c r="A14" s="66" t="s">
        <v>155</v>
      </c>
      <c r="B14" s="186" t="s">
        <v>156</v>
      </c>
      <c r="C14" s="186"/>
      <c r="D14" s="186"/>
      <c r="E14" s="67">
        <v>6</v>
      </c>
      <c r="F14" s="67">
        <v>2.3</v>
      </c>
      <c r="G14" s="67">
        <v>2.4</v>
      </c>
      <c r="H14" s="187">
        <v>6000</v>
      </c>
      <c r="I14" s="187"/>
      <c r="J14" s="67" t="s">
        <v>107</v>
      </c>
      <c r="K14" s="67">
        <v>1500</v>
      </c>
      <c r="L14" s="67">
        <v>45</v>
      </c>
    </row>
    <row r="15" spans="1:12" ht="14.25">
      <c r="A15" s="66" t="s">
        <v>157</v>
      </c>
      <c r="B15" s="186" t="s">
        <v>158</v>
      </c>
      <c r="C15" s="186"/>
      <c r="D15" s="186"/>
      <c r="E15" s="67">
        <v>13.6</v>
      </c>
      <c r="F15" s="67">
        <v>2.45</v>
      </c>
      <c r="G15" s="67">
        <v>2.6</v>
      </c>
      <c r="H15" s="187">
        <v>10000</v>
      </c>
      <c r="I15" s="187"/>
      <c r="J15" s="67" t="s">
        <v>108</v>
      </c>
      <c r="K15" s="67">
        <v>2000</v>
      </c>
      <c r="L15" s="67" t="s">
        <v>159</v>
      </c>
    </row>
    <row r="16" spans="1:12" ht="12.75">
      <c r="A16" s="68"/>
      <c r="B16" s="68"/>
      <c r="C16" s="68"/>
      <c r="D16" s="68"/>
      <c r="E16" s="69"/>
      <c r="F16" s="69"/>
      <c r="G16" s="69"/>
      <c r="H16" s="70"/>
      <c r="I16" s="70"/>
      <c r="J16" s="69"/>
      <c r="K16" s="69"/>
      <c r="L16" s="69"/>
    </row>
    <row r="17" spans="1:12" ht="21.75" customHeight="1">
      <c r="A17" s="188" t="s">
        <v>160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</row>
    <row r="18" spans="1:12" ht="24.75" customHeight="1">
      <c r="A18" s="188" t="s">
        <v>161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</row>
    <row r="19" spans="1:12" ht="13.5" thickBot="1">
      <c r="A19" s="68"/>
      <c r="B19" s="68"/>
      <c r="C19" s="68"/>
      <c r="D19" s="68"/>
      <c r="E19" s="69"/>
      <c r="F19" s="69"/>
      <c r="G19" s="69"/>
      <c r="H19" s="70"/>
      <c r="I19" s="70"/>
      <c r="J19" s="69"/>
      <c r="K19" s="69"/>
      <c r="L19" s="69"/>
    </row>
    <row r="20" spans="1:12" ht="14.25">
      <c r="A20" s="203" t="s">
        <v>162</v>
      </c>
      <c r="B20" s="204"/>
      <c r="C20" s="204"/>
      <c r="D20" s="204"/>
      <c r="E20" s="204"/>
      <c r="F20" s="204"/>
      <c r="G20" s="205"/>
      <c r="H20" s="70"/>
      <c r="I20" s="70"/>
      <c r="J20" s="69"/>
      <c r="K20" s="69"/>
      <c r="L20" s="69"/>
    </row>
    <row r="21" spans="1:12" ht="25.5">
      <c r="A21" s="191" t="s">
        <v>163</v>
      </c>
      <c r="B21" s="189"/>
      <c r="C21" s="189" t="s">
        <v>164</v>
      </c>
      <c r="D21" s="189"/>
      <c r="E21" s="71" t="s">
        <v>165</v>
      </c>
      <c r="F21" s="189" t="s">
        <v>166</v>
      </c>
      <c r="G21" s="190"/>
      <c r="H21" s="70"/>
      <c r="I21" s="70"/>
      <c r="J21" s="69"/>
      <c r="K21" s="69"/>
      <c r="L21" s="69"/>
    </row>
    <row r="22" spans="1:12" ht="12.75">
      <c r="A22" s="191" t="s">
        <v>167</v>
      </c>
      <c r="B22" s="189"/>
      <c r="C22" s="189">
        <v>5</v>
      </c>
      <c r="D22" s="189"/>
      <c r="E22" s="72">
        <v>1600</v>
      </c>
      <c r="F22" s="192">
        <v>6400</v>
      </c>
      <c r="G22" s="193"/>
      <c r="H22" s="70"/>
      <c r="I22" s="70"/>
      <c r="J22" s="69"/>
      <c r="K22" s="69"/>
      <c r="L22" s="69"/>
    </row>
    <row r="23" spans="1:12" ht="15" customHeight="1" thickBot="1">
      <c r="A23" s="198" t="s">
        <v>168</v>
      </c>
      <c r="B23" s="199"/>
      <c r="C23" s="199">
        <v>5</v>
      </c>
      <c r="D23" s="199"/>
      <c r="E23" s="73">
        <v>1200</v>
      </c>
      <c r="F23" s="200">
        <v>4800</v>
      </c>
      <c r="G23" s="201"/>
      <c r="H23" s="70"/>
      <c r="I23" s="70"/>
      <c r="J23" s="69"/>
      <c r="K23" s="69"/>
      <c r="L23" s="69"/>
    </row>
    <row r="24" spans="1:9" ht="12.75">
      <c r="A24" s="41"/>
      <c r="B24" s="41"/>
      <c r="C24" s="41"/>
      <c r="D24" s="41"/>
      <c r="E24" s="41"/>
      <c r="F24" s="41"/>
      <c r="G24" s="41"/>
      <c r="H24" s="41"/>
      <c r="I24" s="41"/>
    </row>
  </sheetData>
  <sheetProtection/>
  <mergeCells count="43">
    <mergeCell ref="H1:L1"/>
    <mergeCell ref="H2:L2"/>
    <mergeCell ref="A2:E2"/>
    <mergeCell ref="A1:E1"/>
    <mergeCell ref="A23:B23"/>
    <mergeCell ref="C23:D23"/>
    <mergeCell ref="F23:G23"/>
    <mergeCell ref="A3:L3"/>
    <mergeCell ref="A20:G20"/>
    <mergeCell ref="A21:B21"/>
    <mergeCell ref="C21:D21"/>
    <mergeCell ref="F21:G21"/>
    <mergeCell ref="A22:B22"/>
    <mergeCell ref="C22:D22"/>
    <mergeCell ref="F22:G22"/>
    <mergeCell ref="B14:D14"/>
    <mergeCell ref="H14:I14"/>
    <mergeCell ref="B15:D15"/>
    <mergeCell ref="H15:I15"/>
    <mergeCell ref="A17:L17"/>
    <mergeCell ref="A18:L18"/>
    <mergeCell ref="B11:D11"/>
    <mergeCell ref="H11:I11"/>
    <mergeCell ref="B12:D12"/>
    <mergeCell ref="H12:I12"/>
    <mergeCell ref="B13:D13"/>
    <mergeCell ref="H13:I13"/>
    <mergeCell ref="B8:D8"/>
    <mergeCell ref="H8:I8"/>
    <mergeCell ref="B9:D9"/>
    <mergeCell ref="H9:I9"/>
    <mergeCell ref="B10:D10"/>
    <mergeCell ref="H10:I10"/>
    <mergeCell ref="A4:L4"/>
    <mergeCell ref="A5:G5"/>
    <mergeCell ref="H5:L5"/>
    <mergeCell ref="A6:A7"/>
    <mergeCell ref="B6:D7"/>
    <mergeCell ref="E6:G6"/>
    <mergeCell ref="H6:I7"/>
    <mergeCell ref="J6:J7"/>
    <mergeCell ref="K6:K7"/>
    <mergeCell ref="L6:L7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2019-03-15T10:55:10Z</cp:lastPrinted>
  <dcterms:created xsi:type="dcterms:W3CDTF">2017-02-21T08:09:59Z</dcterms:created>
  <dcterms:modified xsi:type="dcterms:W3CDTF">2019-10-24T05:45:43Z</dcterms:modified>
  <cp:category/>
  <cp:version/>
  <cp:contentType/>
  <cp:contentStatus/>
</cp:coreProperties>
</file>