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/>
  </bookViews>
  <sheets>
    <sheet name="ПРАЙС В ТОМСК" sheetId="1" r:id="rId1"/>
    <sheet name="АВТОЭКСПЕДИРОВАНИЕ ТОМСК" sheetId="3" r:id="rId2"/>
  </sheets>
  <calcPr calcId="162913"/>
</workbook>
</file>

<file path=xl/calcChain.xml><?xml version="1.0" encoding="utf-8"?>
<calcChain xmlns="http://schemas.openxmlformats.org/spreadsheetml/2006/main">
  <c r="N17" i="1" l="1"/>
  <c r="N16" i="1"/>
  <c r="N13" i="1" l="1"/>
  <c r="N12" i="1"/>
  <c r="N51" i="1" l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5" i="1"/>
  <c r="N48" i="1"/>
  <c r="N46" i="1"/>
  <c r="N44" i="1"/>
  <c r="N42" i="1"/>
  <c r="N40" i="1"/>
  <c r="N38" i="1"/>
  <c r="N36" i="1"/>
  <c r="N32" i="1"/>
  <c r="N30" i="1"/>
  <c r="N28" i="1"/>
  <c r="N26" i="1"/>
  <c r="N24" i="1"/>
  <c r="N22" i="1"/>
  <c r="N20" i="1"/>
  <c r="N18" i="1"/>
  <c r="N14" i="1"/>
  <c r="N11" i="1"/>
  <c r="N10" i="1"/>
  <c r="L50" i="1"/>
  <c r="N50" i="1" s="1"/>
  <c r="K50" i="1"/>
  <c r="J50" i="1"/>
  <c r="I50" i="1"/>
  <c r="H50" i="1"/>
  <c r="G50" i="1"/>
  <c r="F50" i="1"/>
  <c r="E50" i="1"/>
  <c r="D50" i="1"/>
  <c r="L34" i="1"/>
  <c r="N34" i="1" s="1"/>
  <c r="K34" i="1"/>
  <c r="J34" i="1"/>
  <c r="I34" i="1"/>
  <c r="H34" i="1"/>
  <c r="G34" i="1"/>
  <c r="F34" i="1"/>
  <c r="E34" i="1"/>
  <c r="D34" i="1"/>
  <c r="L28" i="1"/>
  <c r="K28" i="1"/>
  <c r="J28" i="1"/>
  <c r="I28" i="1"/>
  <c r="H28" i="1"/>
  <c r="G28" i="1"/>
  <c r="F28" i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FASTrans: </t>
        </r>
        <r>
          <rPr>
            <sz val="9"/>
            <color indexed="81"/>
            <rFont val="Tahoma"/>
            <family val="2"/>
            <charset val="204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<sst xmlns="http://schemas.openxmlformats.org/spreadsheetml/2006/main" count="251" uniqueCount="187">
  <si>
    <t>р/м3</t>
  </si>
  <si>
    <t>р/кг</t>
  </si>
  <si>
    <t>5-8</t>
  </si>
  <si>
    <t>ЧЕЛЯБИНСК</t>
  </si>
  <si>
    <t>Дог</t>
  </si>
  <si>
    <t>8/9</t>
  </si>
  <si>
    <t>6-7</t>
  </si>
  <si>
    <t>ХАНТЫ-МАНСИЙСК</t>
  </si>
  <si>
    <t>4-5</t>
  </si>
  <si>
    <t>ТОБОЛЬСК</t>
  </si>
  <si>
    <t>3-5</t>
  </si>
  <si>
    <t>ТЮМЕНЬ</t>
  </si>
  <si>
    <t>СУРГУТ</t>
  </si>
  <si>
    <t>6-8</t>
  </si>
  <si>
    <t>СТРЕЖЕВОЙ</t>
  </si>
  <si>
    <t>8-9</t>
  </si>
  <si>
    <t>САНКТ-ПЕТЕРБУРГ</t>
  </si>
  <si>
    <t>РОСТОВ-НА-ДОНУ</t>
  </si>
  <si>
    <t>5-7</t>
  </si>
  <si>
    <t xml:space="preserve">ПЕРМЬ </t>
  </si>
  <si>
    <t>2-4</t>
  </si>
  <si>
    <t>ОМСК</t>
  </si>
  <si>
    <t>утч.</t>
  </si>
  <si>
    <t>НАБЕРЕЖНЫЕ ЧЕЛНЫ</t>
  </si>
  <si>
    <t>НИЖНЕВАРТОВСК</t>
  </si>
  <si>
    <t>НЕФТЕЮГАНСК</t>
  </si>
  <si>
    <t>НЯГАНЬ</t>
  </si>
  <si>
    <t>НОВОСИБИРСК</t>
  </si>
  <si>
    <t>НОЯБРЬСК</t>
  </si>
  <si>
    <t>МОСКВА</t>
  </si>
  <si>
    <t>КРАСНОДАР</t>
  </si>
  <si>
    <t>ЕКАТЕРИНБУРГ</t>
  </si>
  <si>
    <t>руб</t>
  </si>
  <si>
    <t>До 1</t>
  </si>
  <si>
    <t>до 2</t>
  </si>
  <si>
    <t>до 3</t>
  </si>
  <si>
    <t>до 4</t>
  </si>
  <si>
    <t>до 6</t>
  </si>
  <si>
    <t>до 12</t>
  </si>
  <si>
    <t>до 20</t>
  </si>
  <si>
    <t>до 40</t>
  </si>
  <si>
    <t>от 40</t>
  </si>
  <si>
    <t>м3</t>
  </si>
  <si>
    <t>ОБЪЕМ</t>
  </si>
  <si>
    <t>До 100</t>
  </si>
  <si>
    <t>до 200</t>
  </si>
  <si>
    <t>до 600</t>
  </si>
  <si>
    <t>до 1000</t>
  </si>
  <si>
    <t>до 1500</t>
  </si>
  <si>
    <t>до 3000</t>
  </si>
  <si>
    <t>до 5000</t>
  </si>
  <si>
    <t>до 10000</t>
  </si>
  <si>
    <t>от 10000</t>
  </si>
  <si>
    <t>кг</t>
  </si>
  <si>
    <t>ВЕС</t>
  </si>
  <si>
    <t>Min оплата</t>
  </si>
  <si>
    <t>Стоимость сборной перевозки: по массе (р./кг.) / по объему (р./м3)*</t>
  </si>
  <si>
    <t>Сут. в пути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</si>
  <si>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</si>
  <si>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Томск</t>
  </si>
  <si>
    <t>Транспортная компания</t>
  </si>
  <si>
    <t>Ваше грузовое везение!</t>
  </si>
  <si>
    <t>FASTrans</t>
  </si>
  <si>
    <t>**Стоимость перевозки при объемах более 20 м3 /10 тонн может быть рассчитана для заказчика специальным проектом.</t>
  </si>
  <si>
    <t>Сроки перевозки негабаритных и требующих упаковки грузов могут быть увеличены на 1-2 рабочих дня.</t>
  </si>
  <si>
    <t>Дополнительные услуги</t>
  </si>
  <si>
    <t>Условия</t>
  </si>
  <si>
    <t>Стоимость</t>
  </si>
  <si>
    <t>Перевозка негабаритных грузов</t>
  </si>
  <si>
    <t>1 место &gt;1000кг; одно из 3-х измерений &gt;5м</t>
  </si>
  <si>
    <t>Хранение</t>
  </si>
  <si>
    <t>&gt;3 дней - оплата за сутки</t>
  </si>
  <si>
    <t xml:space="preserve">100 р/м3;  2 р/ 1кг 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</si>
  <si>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</si>
  <si>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</si>
  <si>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</si>
  <si>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Паллетные борта</t>
  </si>
  <si>
    <t>500 руб/м3</t>
  </si>
  <si>
    <t>Упаковка в пузырчатую пленку</t>
  </si>
  <si>
    <t>Защиту некоторых грузов можно повысить с помощью упаковки в воздушно-пузырчатую пленку.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</si>
  <si>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</si>
  <si>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</si>
  <si>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 xml:space="preserve">Паллетирование в стрейч пленку </t>
  </si>
  <si>
    <t xml:space="preserve">Доп.упаковка груза в стрейч пленку за один паллет </t>
  </si>
  <si>
    <t>150р</t>
  </si>
  <si>
    <t>Поддон</t>
  </si>
  <si>
    <t xml:space="preserve">Доп.упаковка груза в стейч пленку за один поддон </t>
  </si>
  <si>
    <t>100р</t>
  </si>
  <si>
    <t>5/8</t>
  </si>
  <si>
    <t>6/7</t>
  </si>
  <si>
    <t>5/6</t>
  </si>
  <si>
    <t>1/2</t>
  </si>
  <si>
    <t>Окончательные объем и  вес принимаются с учетом обрешетки и поправочным коэффициентом 1,1 на укладку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</si>
  <si>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</si>
  <si>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</si>
  <si>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  <charset val="204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</si>
  <si>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</si>
  <si>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</si>
  <si>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</si>
  <si>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</si>
  <si>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</si>
  <si>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</si>
  <si>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</si>
  <si>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</si>
  <si>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</si>
  <si>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</si>
  <si>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</si>
  <si>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</si>
  <si>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</si>
  <si>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</si>
  <si>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</si>
  <si>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</si>
  <si>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</si>
  <si>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</si>
  <si>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</si>
  <si>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</si>
  <si>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</si>
  <si>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</si>
  <si>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</si>
  <si>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</si>
  <si>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</si>
  <si>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</si>
  <si>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</si>
  <si>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</si>
  <si>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</si>
  <si>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</si>
  <si>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(8552) 200-737 nab@fastrans.ru</t>
  </si>
  <si>
    <t>ПРАЙС-ЛИСТ НА АВТОЭКСПЕДИРОВАНИЕ/ДОСТАВКУ ПО ТОМСКУ</t>
  </si>
  <si>
    <t>Вес груза, кг</t>
  </si>
  <si>
    <t>Объем груза, м3</t>
  </si>
  <si>
    <t>Максимальные габариты одного места, м</t>
  </si>
  <si>
    <t>Тариф, руб</t>
  </si>
  <si>
    <t>Норма времени на погрузку/выгрузку и оформление документов, ч-мин</t>
  </si>
  <si>
    <t>Стоимость сверхнормативного времени погрузки/выгрузки на складе, руб/час (тарификация каждые 15 мин)</t>
  </si>
  <si>
    <t>ПРР, руб (указаны на уровне 1-ого этажа, место не более 25кг/0,2м3)</t>
  </si>
  <si>
    <t>Длина</t>
  </si>
  <si>
    <t>Ширина</t>
  </si>
  <si>
    <t>Высота</t>
  </si>
  <si>
    <t>0 - 50</t>
  </si>
  <si>
    <t>0 - 0,2</t>
  </si>
  <si>
    <t>20мин</t>
  </si>
  <si>
    <t>51 - 300</t>
  </si>
  <si>
    <t>0,21 - 1,5</t>
  </si>
  <si>
    <t>25мин</t>
  </si>
  <si>
    <t>301 - 1200</t>
  </si>
  <si>
    <t>1,51 - 5,5</t>
  </si>
  <si>
    <t>35мин</t>
  </si>
  <si>
    <t>1201 - 1500</t>
  </si>
  <si>
    <t>5,51 - 7</t>
  </si>
  <si>
    <t>40мин</t>
  </si>
  <si>
    <t>1501 - 3000</t>
  </si>
  <si>
    <t>7,1 - 14</t>
  </si>
  <si>
    <t>50мин</t>
  </si>
  <si>
    <t>3001 - 5000</t>
  </si>
  <si>
    <t>14,1 - 20</t>
  </si>
  <si>
    <t>1ч</t>
  </si>
  <si>
    <t>5001 - 10000</t>
  </si>
  <si>
    <t>20,1 - 30</t>
  </si>
  <si>
    <t>1ч 40мин</t>
  </si>
  <si>
    <t>Договорная</t>
  </si>
  <si>
    <t>10001 - 20000</t>
  </si>
  <si>
    <t>30,1 - 80</t>
  </si>
  <si>
    <t>3ч</t>
  </si>
  <si>
    <t>Примечания:</t>
  </si>
  <si>
    <t>Грузоотправитель обязан: совместно с экспедитором запротоколировать состояние груза на складе грузоотправителя, количество, наименование мест, вид упаковки.</t>
  </si>
  <si>
    <t>!!!Стоимость каждой отправки рассчитывается в каждом случае индивидуально!!!</t>
  </si>
  <si>
    <t>пл.Соляная 6 стр.8 (офис),пл.Соляная 6 скл.3 (склад). Тел. (3822) 71-50-02, (3822) 21-34-70</t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</si>
  <si>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1"/>
      </rPr>
      <t xml:space="preserve"> единый номер компании, www.fastrans.ru</t>
    </r>
  </si>
  <si>
    <t>Расценки действуют с 20.02.2019 г.</t>
  </si>
  <si>
    <t>ИВАНОВО</t>
  </si>
  <si>
    <t>(4932)394646 4932@fastrans.ru</t>
  </si>
  <si>
    <t>МАГНИТОГОРСК</t>
  </si>
  <si>
    <t>*Цены указаны с учетом НДС 20%. В счет включается страховая премия в размере 200 руб. на сумму страховой выплаты 300 000 руб.</t>
  </si>
  <si>
    <t>дог.</t>
  </si>
  <si>
    <t>В ТОМСК ИЗ: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</si>
  <si>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</si>
  <si>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пл.Соляная 6 стр.8 (офис),пл.Соляная 6 скл.3 (склад). График работы: Пн-пт с 9.00-18.00,Сб с 10.00-14.00, тел: 21-34-70</t>
  </si>
  <si>
    <t>Данные тарифы действительны при соблюдении следующих условий: возможность подъезда автомобиля данной грузоподъёмности, отсутствие задолженности за ранее оказанные услуги; разгрузка производится силами грузополучателя; наличие печати или доверенности на месте выгрузки; доставка негабаритного груза предварительно согласовывается с офисом транспортной копании ФАСТранс.</t>
  </si>
  <si>
    <t xml:space="preserve"> Удаленные районы: надбавка в размере 0,5-1 часа работы ТС.</t>
  </si>
  <si>
    <t xml:space="preserve"> При неправильной оценке объема или веса перевозимого груза все дополнительные расходы, связанные с транспортировкой груза, относятся за счет заказчика.</t>
  </si>
  <si>
    <t>Для отмены заявки требуется известить менеджера, не позднее 17.00 дня, предшествующего дате, на которую заказан автомобиль.</t>
  </si>
  <si>
    <t>При использовании открытых машин, а также спецтранспорта, расценки уточняются в офисе. Стоимость по фактурного приема товара и внутреннего просчета каждого места уточняется в офисе.</t>
  </si>
  <si>
    <t>Доставка на транспортные компании согласовывается с офисом.</t>
  </si>
  <si>
    <t>4/5</t>
  </si>
  <si>
    <t>(351) 725-90-42, mag@fastrans.ru</t>
  </si>
  <si>
    <t>НОВЫЙ УРЕНГОЙ</t>
  </si>
  <si>
    <t>(922)4792855; nur@fastrans.ru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</si>
</sst>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_₽;[Red]#,##0.00\ _₽"/>
    <numFmt numFmtId="165" formatCode="000000"/>
    <numFmt numFmtId="166" formatCode="0.00;[Red]0.00"/>
    <numFmt numFmtId="167" formatCode="0;[Red]0"/>
    <numFmt numFmtId="168" formatCode="0.0"/>
    <numFmt numFmtId="169" formatCode="#,##0.0"/>
    <numFmt numFmtId="170" formatCode="#,##0.00;[Red]#,##0.0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 Cyr"/>
      <family val="2"/>
      <charset val="204"/>
    </font>
    <font>
      <sz val="7"/>
      <color indexed="12"/>
      <name val="Arial Cyr"/>
      <family val="2"/>
      <charset val="204"/>
    </font>
    <font>
      <sz val="16"/>
      <color indexed="62"/>
      <name val="Arial Black"/>
      <family val="2"/>
      <charset val="1"/>
    </font>
    <font>
      <sz val="10"/>
      <color indexed="62"/>
      <name val="Arial Cyr"/>
      <family val="2"/>
      <charset val="204"/>
    </font>
    <font>
      <b/>
      <sz val="16"/>
      <color indexed="62"/>
      <name val="Arial"/>
      <family val="2"/>
      <charset val="1"/>
    </font>
    <font>
      <b/>
      <sz val="16"/>
      <color indexed="62"/>
      <name val="Arial Cyr"/>
      <family val="2"/>
      <charset val="204"/>
    </font>
    <font>
      <b/>
      <sz val="20"/>
      <color indexed="62"/>
      <name val="Arial Black"/>
      <family val="2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.8"/>
      <color indexed="8"/>
      <name val="Arial"/>
      <family val="2"/>
      <charset val="204"/>
    </font>
    <font>
      <b/>
      <sz val="7.8"/>
      <name val="Arial"/>
      <family val="2"/>
      <charset val="204"/>
    </font>
    <font>
      <sz val="7.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b/>
      <sz val="7"/>
      <name val="Cambria"/>
      <family val="1"/>
      <charset val="204"/>
    </font>
    <font>
      <sz val="7"/>
      <name val="Cambria"/>
      <family val="1"/>
      <charset val="204"/>
    </font>
    <font>
      <b/>
      <i/>
      <sz val="5.5"/>
      <name val="Cambria"/>
      <family val="1"/>
      <charset val="204"/>
    </font>
    <font>
      <b/>
      <sz val="7"/>
      <color indexed="8"/>
      <name val="Cambria"/>
      <family val="1"/>
      <charset val="204"/>
    </font>
    <font>
      <sz val="7"/>
      <color indexed="8"/>
      <name val="Cambria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indexed="8"/>
      <name val="Arial"/>
      <family val="2"/>
      <charset val="1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i/>
      <u/>
      <sz val="9"/>
      <color indexed="8"/>
      <name val="Arial"/>
      <family val="2"/>
      <charset val="204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b/>
      <i/>
      <sz val="12"/>
      <color rgb="FFFF0000"/>
      <name val="Arial"/>
      <family val="2"/>
      <charset val="1"/>
    </font>
    <font>
      <b/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3" fontId="2" fillId="2" borderId="2" xfId="1" applyNumberFormat="1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4" borderId="2" xfId="3" applyNumberFormat="1" applyFont="1" applyFill="1" applyBorder="1" applyAlignment="1">
      <alignment horizontal="center" vertical="center" wrapText="1"/>
    </xf>
    <xf numFmtId="0" fontId="10" fillId="4" borderId="2" xfId="3" applyNumberFormat="1" applyFont="1" applyFill="1" applyBorder="1" applyAlignment="1">
      <alignment horizontal="center" vertical="center"/>
    </xf>
    <xf numFmtId="0" fontId="2" fillId="4" borderId="2" xfId="3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left" vertical="center"/>
    </xf>
    <xf numFmtId="16" fontId="0" fillId="0" borderId="0" xfId="0" applyNumberFormat="1"/>
    <xf numFmtId="0" fontId="15" fillId="0" borderId="7" xfId="0" applyNumberFormat="1" applyFont="1" applyBorder="1" applyAlignment="1">
      <alignment horizontal="left" vertical="center"/>
    </xf>
    <xf numFmtId="0" fontId="15" fillId="0" borderId="7" xfId="0" applyNumberFormat="1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6" fillId="3" borderId="10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vertical="center" wrapText="1"/>
    </xf>
    <xf numFmtId="0" fontId="10" fillId="4" borderId="6" xfId="3" applyNumberFormat="1" applyFont="1" applyFill="1" applyBorder="1" applyAlignment="1">
      <alignment horizontal="center" vertical="center" wrapText="1"/>
    </xf>
    <xf numFmtId="0" fontId="10" fillId="4" borderId="6" xfId="3" applyNumberFormat="1" applyFont="1" applyFill="1" applyBorder="1" applyAlignment="1">
      <alignment horizontal="center" vertical="center"/>
    </xf>
    <xf numFmtId="0" fontId="2" fillId="4" borderId="6" xfId="3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vertical="center"/>
    </xf>
    <xf numFmtId="164" fontId="9" fillId="0" borderId="0" xfId="3" applyNumberFormat="1" applyFont="1" applyFill="1" applyAlignment="1">
      <alignment vertical="center"/>
    </xf>
    <xf numFmtId="49" fontId="31" fillId="0" borderId="18" xfId="3" applyNumberFormat="1" applyFont="1" applyFill="1" applyBorder="1" applyAlignment="1">
      <alignment vertical="center" wrapText="1"/>
    </xf>
    <xf numFmtId="49" fontId="34" fillId="0" borderId="18" xfId="3" applyNumberFormat="1" applyFont="1" applyFill="1" applyBorder="1" applyAlignment="1">
      <alignment vertical="center" wrapText="1"/>
    </xf>
    <xf numFmtId="49" fontId="31" fillId="5" borderId="19" xfId="3" applyNumberFormat="1" applyFont="1" applyFill="1" applyBorder="1" applyAlignment="1">
      <alignment vertical="center" wrapText="1"/>
    </xf>
    <xf numFmtId="0" fontId="0" fillId="0" borderId="0" xfId="2" applyNumberFormat="1" applyFont="1" applyBorder="1" applyAlignment="1">
      <alignment vertical="center"/>
    </xf>
    <xf numFmtId="0" fontId="28" fillId="0" borderId="0" xfId="2" applyNumberFormat="1" applyFont="1" applyBorder="1" applyAlignment="1">
      <alignment horizontal="center" vertical="center"/>
    </xf>
    <xf numFmtId="0" fontId="28" fillId="0" borderId="0" xfId="2" applyNumberFormat="1" applyFont="1" applyBorder="1" applyAlignment="1">
      <alignment horizontal="center" vertical="center" wrapText="1"/>
    </xf>
    <xf numFmtId="49" fontId="0" fillId="0" borderId="0" xfId="2" applyNumberFormat="1" applyFont="1" applyBorder="1" applyAlignment="1">
      <alignment vertical="center"/>
    </xf>
    <xf numFmtId="0" fontId="29" fillId="0" borderId="0" xfId="2" applyNumberFormat="1" applyFont="1" applyBorder="1" applyAlignment="1">
      <alignment vertical="center"/>
    </xf>
    <xf numFmtId="0" fontId="0" fillId="0" borderId="0" xfId="2" applyNumberFormat="1" applyFont="1" applyFill="1" applyBorder="1" applyAlignment="1">
      <alignment vertical="center"/>
    </xf>
    <xf numFmtId="0" fontId="38" fillId="3" borderId="3" xfId="2" applyFont="1" applyFill="1" applyBorder="1" applyAlignment="1" applyProtection="1">
      <alignment vertical="top" wrapText="1"/>
    </xf>
    <xf numFmtId="0" fontId="38" fillId="3" borderId="3" xfId="2" applyFont="1" applyFill="1" applyBorder="1" applyAlignment="1" applyProtection="1">
      <alignment horizontal="center" vertical="top" wrapText="1"/>
    </xf>
    <xf numFmtId="0" fontId="38" fillId="3" borderId="3" xfId="2" applyFont="1" applyFill="1" applyBorder="1" applyAlignment="1" applyProtection="1">
      <alignment horizontal="center" vertical="center" wrapText="1"/>
    </xf>
    <xf numFmtId="1" fontId="38" fillId="0" borderId="3" xfId="2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2" fontId="5" fillId="0" borderId="14" xfId="3" applyNumberFormat="1" applyFont="1" applyFill="1" applyBorder="1" applyAlignment="1">
      <alignment horizontal="center"/>
    </xf>
    <xf numFmtId="2" fontId="5" fillId="0" borderId="15" xfId="3" applyNumberFormat="1" applyFont="1" applyFill="1" applyBorder="1" applyAlignment="1">
      <alignment horizontal="center"/>
    </xf>
    <xf numFmtId="1" fontId="5" fillId="0" borderId="14" xfId="3" applyNumberFormat="1" applyFont="1" applyFill="1" applyBorder="1" applyAlignment="1">
      <alignment horizontal="center"/>
    </xf>
    <xf numFmtId="1" fontId="5" fillId="0" borderId="15" xfId="3" applyNumberFormat="1" applyFont="1" applyFill="1" applyBorder="1" applyAlignment="1">
      <alignment horizontal="center"/>
    </xf>
    <xf numFmtId="166" fontId="5" fillId="0" borderId="14" xfId="3" applyNumberFormat="1" applyFont="1" applyFill="1" applyBorder="1" applyAlignment="1">
      <alignment horizontal="center"/>
    </xf>
    <xf numFmtId="166" fontId="5" fillId="0" borderId="15" xfId="3" applyNumberFormat="1" applyFont="1" applyFill="1" applyBorder="1" applyAlignment="1">
      <alignment horizontal="center"/>
    </xf>
    <xf numFmtId="167" fontId="5" fillId="0" borderId="14" xfId="3" applyNumberFormat="1" applyFont="1" applyFill="1" applyBorder="1" applyAlignment="1">
      <alignment horizontal="center"/>
    </xf>
    <xf numFmtId="167" fontId="5" fillId="0" borderId="15" xfId="3" applyNumberFormat="1" applyFont="1" applyFill="1" applyBorder="1" applyAlignment="1">
      <alignment horizontal="center"/>
    </xf>
    <xf numFmtId="2" fontId="5" fillId="0" borderId="16" xfId="1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" fontId="5" fillId="0" borderId="16" xfId="1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70" fontId="5" fillId="0" borderId="14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169" fontId="5" fillId="0" borderId="14" xfId="2" applyNumberFormat="1" applyFont="1" applyFill="1" applyBorder="1" applyAlignment="1">
      <alignment horizontal="center" vertical="center"/>
    </xf>
    <xf numFmtId="3" fontId="5" fillId="0" borderId="14" xfId="2" applyNumberFormat="1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/>
    </xf>
    <xf numFmtId="3" fontId="5" fillId="0" borderId="14" xfId="3" applyNumberFormat="1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170" fontId="5" fillId="0" borderId="15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169" fontId="5" fillId="0" borderId="15" xfId="2" applyNumberFormat="1" applyFont="1" applyFill="1" applyBorder="1" applyAlignment="1">
      <alignment horizontal="center" vertical="center"/>
    </xf>
    <xf numFmtId="3" fontId="5" fillId="0" borderId="15" xfId="2" applyNumberFormat="1" applyFont="1" applyFill="1" applyBorder="1" applyAlignment="1">
      <alignment horizontal="center" vertical="center"/>
    </xf>
    <xf numFmtId="166" fontId="5" fillId="0" borderId="16" xfId="3" applyNumberFormat="1" applyFont="1" applyFill="1" applyBorder="1" applyAlignment="1">
      <alignment horizontal="center"/>
    </xf>
    <xf numFmtId="167" fontId="5" fillId="0" borderId="16" xfId="3" applyNumberFormat="1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170" fontId="5" fillId="0" borderId="16" xfId="1" applyNumberFormat="1" applyFont="1" applyFill="1" applyBorder="1" applyAlignment="1">
      <alignment horizontal="center" vertical="top"/>
    </xf>
    <xf numFmtId="3" fontId="5" fillId="0" borderId="16" xfId="1" applyNumberFormat="1" applyFont="1" applyFill="1" applyBorder="1" applyAlignment="1">
      <alignment horizontal="center" vertical="top"/>
    </xf>
    <xf numFmtId="169" fontId="5" fillId="0" borderId="16" xfId="2" applyNumberFormat="1" applyFont="1" applyFill="1" applyBorder="1" applyAlignment="1">
      <alignment horizontal="center" vertical="center"/>
    </xf>
    <xf numFmtId="3" fontId="5" fillId="0" borderId="16" xfId="2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top"/>
    </xf>
    <xf numFmtId="3" fontId="10" fillId="2" borderId="2" xfId="1" applyNumberFormat="1" applyFont="1" applyFill="1" applyBorder="1" applyAlignment="1">
      <alignment horizontal="center" vertical="top"/>
    </xf>
    <xf numFmtId="166" fontId="5" fillId="2" borderId="14" xfId="3" applyNumberFormat="1" applyFont="1" applyFill="1" applyBorder="1" applyAlignment="1">
      <alignment horizontal="center"/>
    </xf>
    <xf numFmtId="166" fontId="5" fillId="2" borderId="15" xfId="3" applyNumberFormat="1" applyFont="1" applyFill="1" applyBorder="1" applyAlignment="1">
      <alignment horizontal="center"/>
    </xf>
    <xf numFmtId="169" fontId="5" fillId="0" borderId="14" xfId="2" applyNumberFormat="1" applyFont="1" applyFill="1" applyBorder="1" applyAlignment="1">
      <alignment horizontal="center" vertical="top"/>
    </xf>
    <xf numFmtId="3" fontId="5" fillId="0" borderId="14" xfId="2" applyNumberFormat="1" applyFont="1" applyFill="1" applyBorder="1" applyAlignment="1">
      <alignment horizontal="center" vertical="top"/>
    </xf>
    <xf numFmtId="167" fontId="5" fillId="2" borderId="14" xfId="3" applyNumberFormat="1" applyFont="1" applyFill="1" applyBorder="1" applyAlignment="1">
      <alignment horizontal="center"/>
    </xf>
    <xf numFmtId="167" fontId="5" fillId="2" borderId="15" xfId="3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center" vertical="center"/>
    </xf>
    <xf numFmtId="168" fontId="5" fillId="0" borderId="14" xfId="3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vertical="center"/>
    </xf>
    <xf numFmtId="166" fontId="5" fillId="7" borderId="14" xfId="3" applyNumberFormat="1" applyFont="1" applyFill="1" applyBorder="1" applyAlignment="1">
      <alignment horizontal="center" vertical="center"/>
    </xf>
    <xf numFmtId="167" fontId="5" fillId="7" borderId="14" xfId="3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166" fontId="5" fillId="2" borderId="16" xfId="3" applyNumberFormat="1" applyFont="1" applyFill="1" applyBorder="1" applyAlignment="1">
      <alignment horizontal="center"/>
    </xf>
    <xf numFmtId="168" fontId="5" fillId="0" borderId="16" xfId="3" applyNumberFormat="1" applyFont="1" applyFill="1" applyBorder="1" applyAlignment="1">
      <alignment horizontal="center"/>
    </xf>
    <xf numFmtId="169" fontId="5" fillId="0" borderId="16" xfId="2" applyNumberFormat="1" applyFont="1" applyFill="1" applyBorder="1" applyAlignment="1">
      <alignment horizontal="center" vertical="top"/>
    </xf>
    <xf numFmtId="3" fontId="5" fillId="0" borderId="16" xfId="2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168" fontId="5" fillId="0" borderId="15" xfId="3" applyNumberFormat="1" applyFont="1" applyFill="1" applyBorder="1" applyAlignment="1">
      <alignment horizontal="center"/>
    </xf>
    <xf numFmtId="3" fontId="5" fillId="0" borderId="15" xfId="3" applyNumberFormat="1" applyFont="1" applyFill="1" applyBorder="1" applyAlignment="1">
      <alignment horizontal="center"/>
    </xf>
    <xf numFmtId="169" fontId="5" fillId="0" borderId="15" xfId="2" applyNumberFormat="1" applyFont="1" applyFill="1" applyBorder="1" applyAlignment="1">
      <alignment horizontal="center" vertical="top"/>
    </xf>
    <xf numFmtId="3" fontId="5" fillId="0" borderId="15" xfId="2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center"/>
    </xf>
    <xf numFmtId="166" fontId="5" fillId="7" borderId="15" xfId="3" applyNumberFormat="1" applyFont="1" applyFill="1" applyBorder="1" applyAlignment="1">
      <alignment horizontal="center" vertical="center"/>
    </xf>
    <xf numFmtId="167" fontId="5" fillId="7" borderId="1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8" fillId="3" borderId="25" xfId="2" applyFont="1" applyFill="1" applyBorder="1" applyAlignment="1" applyProtection="1">
      <alignment vertical="top" wrapText="1"/>
    </xf>
    <xf numFmtId="0" fontId="38" fillId="3" borderId="25" xfId="2" applyFont="1" applyFill="1" applyBorder="1" applyAlignment="1" applyProtection="1">
      <alignment horizontal="center" vertical="center" wrapText="1"/>
    </xf>
    <xf numFmtId="1" fontId="38" fillId="0" borderId="25" xfId="2" applyNumberFormat="1" applyFont="1" applyFill="1" applyBorder="1" applyAlignment="1" applyProtection="1">
      <alignment horizontal="center" vertical="center" wrapText="1"/>
    </xf>
    <xf numFmtId="0" fontId="7" fillId="2" borderId="11" xfId="3" applyNumberFormat="1" applyFont="1" applyFill="1" applyBorder="1" applyAlignment="1">
      <alignment horizontal="left" vertical="center"/>
    </xf>
    <xf numFmtId="0" fontId="7" fillId="2" borderId="12" xfId="3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3" borderId="12" xfId="0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left" vertical="center"/>
    </xf>
    <xf numFmtId="0" fontId="4" fillId="2" borderId="12" xfId="0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center" vertical="center"/>
    </xf>
    <xf numFmtId="2" fontId="5" fillId="0" borderId="16" xfId="3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32" fillId="0" borderId="18" xfId="3" applyNumberFormat="1" applyFont="1" applyFill="1" applyBorder="1" applyAlignment="1">
      <alignment horizontal="left" vertical="center" wrapText="1"/>
    </xf>
    <xf numFmtId="0" fontId="30" fillId="0" borderId="17" xfId="3" applyNumberFormat="1" applyFont="1" applyBorder="1" applyAlignment="1">
      <alignment horizontal="center" vertical="center" wrapText="1"/>
    </xf>
    <xf numFmtId="0" fontId="1" fillId="0" borderId="17" xfId="3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right"/>
    </xf>
    <xf numFmtId="165" fontId="13" fillId="0" borderId="8" xfId="0" applyNumberFormat="1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4" borderId="2" xfId="3" applyNumberFormat="1" applyFont="1" applyFill="1" applyBorder="1" applyAlignment="1">
      <alignment horizontal="center" vertical="center"/>
    </xf>
    <xf numFmtId="49" fontId="10" fillId="4" borderId="6" xfId="3" applyNumberFormat="1" applyFont="1" applyFill="1" applyBorder="1" applyAlignment="1">
      <alignment horizontal="center" vertical="center" wrapText="1"/>
    </xf>
    <xf numFmtId="49" fontId="10" fillId="4" borderId="5" xfId="3" applyNumberFormat="1" applyFont="1" applyFill="1" applyBorder="1" applyAlignment="1">
      <alignment horizontal="center" vertical="center" wrapText="1"/>
    </xf>
    <xf numFmtId="49" fontId="10" fillId="4" borderId="4" xfId="3" applyNumberFormat="1" applyFont="1" applyFill="1" applyBorder="1" applyAlignment="1">
      <alignment horizontal="center" vertical="center" wrapText="1"/>
    </xf>
    <xf numFmtId="0" fontId="10" fillId="4" borderId="2" xfId="3" applyNumberFormat="1" applyFont="1" applyFill="1" applyBorder="1" applyAlignment="1">
      <alignment horizontal="center" vertical="center"/>
    </xf>
    <xf numFmtId="0" fontId="10" fillId="4" borderId="2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2" borderId="11" xfId="3" applyNumberFormat="1" applyFont="1" applyFill="1" applyBorder="1" applyAlignment="1">
      <alignment horizontal="left" vertical="center"/>
    </xf>
    <xf numFmtId="0" fontId="6" fillId="2" borderId="12" xfId="3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9" fontId="31" fillId="5" borderId="19" xfId="3" applyNumberFormat="1" applyFont="1" applyFill="1" applyBorder="1" applyAlignment="1">
      <alignment horizontal="left" vertical="center" wrapText="1"/>
    </xf>
    <xf numFmtId="49" fontId="31" fillId="0" borderId="18" xfId="3" applyNumberFormat="1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0" fontId="32" fillId="0" borderId="18" xfId="3" applyFont="1" applyBorder="1" applyAlignment="1">
      <alignment horizontal="left" vertical="center" wrapText="1"/>
    </xf>
    <xf numFmtId="0" fontId="1" fillId="0" borderId="18" xfId="3" applyBorder="1" applyAlignment="1">
      <alignment horizontal="left" vertical="center" wrapText="1"/>
    </xf>
    <xf numFmtId="0" fontId="35" fillId="0" borderId="18" xfId="3" applyFont="1" applyBorder="1" applyAlignment="1">
      <alignment horizontal="left" vertical="center" wrapText="1"/>
    </xf>
    <xf numFmtId="49" fontId="35" fillId="0" borderId="18" xfId="3" applyNumberFormat="1" applyFont="1" applyFill="1" applyBorder="1" applyAlignment="1">
      <alignment horizontal="left" vertical="center" wrapText="1"/>
    </xf>
    <xf numFmtId="49" fontId="34" fillId="0" borderId="18" xfId="3" applyNumberFormat="1" applyFont="1" applyFill="1" applyBorder="1" applyAlignment="1">
      <alignment horizontal="left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5" borderId="19" xfId="3" applyFont="1" applyFill="1" applyBorder="1" applyAlignment="1">
      <alignment horizontal="left" vertical="center" wrapText="1"/>
    </xf>
    <xf numFmtId="0" fontId="1" fillId="0" borderId="19" xfId="3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horizontal="left" vertical="center" wrapText="1"/>
    </xf>
    <xf numFmtId="9" fontId="27" fillId="0" borderId="1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3" xfId="0" applyNumberFormat="1" applyFont="1" applyFill="1" applyBorder="1" applyAlignment="1">
      <alignment horizontal="left" vertical="center" wrapText="1"/>
    </xf>
    <xf numFmtId="0" fontId="47" fillId="0" borderId="1" xfId="2" applyFont="1" applyBorder="1" applyAlignment="1">
      <alignment horizontal="left" vertical="top" wrapText="1"/>
    </xf>
    <xf numFmtId="0" fontId="36" fillId="0" borderId="1" xfId="3" applyFont="1" applyBorder="1" applyAlignment="1">
      <alignment horizontal="center" vertical="top"/>
    </xf>
    <xf numFmtId="49" fontId="41" fillId="3" borderId="20" xfId="2" applyNumberFormat="1" applyFont="1" applyFill="1" applyBorder="1" applyAlignment="1" applyProtection="1">
      <alignment horizontal="left" vertical="top" wrapText="1"/>
    </xf>
    <xf numFmtId="49" fontId="41" fillId="3" borderId="26" xfId="2" applyNumberFormat="1" applyFont="1" applyFill="1" applyBorder="1" applyAlignment="1" applyProtection="1">
      <alignment horizontal="left" vertical="top" wrapText="1"/>
    </xf>
    <xf numFmtId="49" fontId="41" fillId="3" borderId="21" xfId="2" applyNumberFormat="1" applyFont="1" applyFill="1" applyBorder="1" applyAlignment="1" applyProtection="1">
      <alignment horizontal="left" vertical="top" wrapText="1"/>
    </xf>
    <xf numFmtId="0" fontId="37" fillId="6" borderId="3" xfId="2" applyFont="1" applyFill="1" applyBorder="1" applyAlignment="1">
      <alignment horizontal="center" vertical="center" wrapText="1"/>
    </xf>
    <xf numFmtId="0" fontId="38" fillId="3" borderId="3" xfId="2" applyFont="1" applyFill="1" applyBorder="1" applyAlignment="1" applyProtection="1">
      <alignment horizontal="center" vertical="top" wrapText="1"/>
    </xf>
    <xf numFmtId="0" fontId="39" fillId="3" borderId="3" xfId="2" applyFont="1" applyFill="1" applyBorder="1" applyAlignment="1" applyProtection="1">
      <alignment horizontal="center" vertical="top" wrapText="1"/>
    </xf>
    <xf numFmtId="0" fontId="38" fillId="0" borderId="3" xfId="2" applyFont="1" applyFill="1" applyBorder="1" applyAlignment="1" applyProtection="1">
      <alignment horizontal="center" vertical="center" wrapText="1"/>
    </xf>
    <xf numFmtId="0" fontId="38" fillId="3" borderId="25" xfId="2" applyFont="1" applyFill="1" applyBorder="1" applyAlignment="1" applyProtection="1">
      <alignment horizontal="center" vertical="top" wrapText="1"/>
    </xf>
    <xf numFmtId="0" fontId="38" fillId="0" borderId="25" xfId="2" applyFont="1" applyFill="1" applyBorder="1" applyAlignment="1" applyProtection="1">
      <alignment horizontal="center" vertical="center" wrapText="1"/>
    </xf>
    <xf numFmtId="0" fontId="40" fillId="3" borderId="1" xfId="2" applyFont="1" applyFill="1" applyBorder="1" applyAlignment="1" applyProtection="1">
      <alignment horizontal="left" vertical="top" wrapText="1"/>
    </xf>
    <xf numFmtId="0" fontId="40" fillId="0" borderId="1" xfId="2" applyFont="1" applyFill="1" applyBorder="1" applyAlignment="1" applyProtection="1">
      <alignment horizontal="left" vertical="top" wrapText="1"/>
    </xf>
    <xf numFmtId="49" fontId="41" fillId="3" borderId="1" xfId="2" applyNumberFormat="1" applyFont="1" applyFill="1" applyBorder="1" applyAlignment="1" applyProtection="1">
      <alignment horizontal="left" vertical="top" wrapText="1"/>
    </xf>
    <xf numFmtId="0" fontId="42" fillId="3" borderId="1" xfId="2" applyFont="1" applyFill="1" applyBorder="1" applyAlignment="1" applyProtection="1">
      <alignment horizontal="left" vertical="top" wrapText="1"/>
    </xf>
    <xf numFmtId="0" fontId="41" fillId="3" borderId="1" xfId="2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167" fontId="6" fillId="2" borderId="2" xfId="3" applyNumberFormat="1" applyFont="1" applyFill="1" applyBorder="1" applyAlignment="1">
      <alignment horizontal="center"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top"/>
    </xf>
    <xf numFmtId="169" fontId="49" fillId="0" borderId="16" xfId="2" applyNumberFormat="1" applyFont="1" applyFill="1" applyBorder="1" applyAlignment="1">
      <alignment horizontal="center" vertical="center"/>
    </xf>
    <xf numFmtId="169" fontId="49" fillId="0" borderId="14" xfId="2" applyNumberFormat="1" applyFont="1" applyFill="1" applyBorder="1" applyAlignment="1">
      <alignment horizontal="center" vertical="center"/>
    </xf>
    <xf numFmtId="169" fontId="49" fillId="0" borderId="15" xfId="2" applyNumberFormat="1" applyFont="1" applyFill="1" applyBorder="1" applyAlignment="1">
      <alignment horizontal="center" vertical="center"/>
    </xf>
    <xf numFmtId="0" fontId="3" fillId="8" borderId="2" xfId="2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top"/>
    </xf>
    <xf numFmtId="3" fontId="49" fillId="0" borderId="16" xfId="2" applyNumberFormat="1" applyFont="1" applyFill="1" applyBorder="1" applyAlignment="1">
      <alignment horizontal="center" vertical="center"/>
    </xf>
    <xf numFmtId="3" fontId="49" fillId="0" borderId="14" xfId="2" applyNumberFormat="1" applyFont="1" applyFill="1" applyBorder="1" applyAlignment="1">
      <alignment horizontal="center" vertical="center"/>
    </xf>
    <xf numFmtId="3" fontId="49" fillId="0" borderId="15" xfId="2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left" vertical="center"/>
    </xf>
    <xf numFmtId="49" fontId="48" fillId="0" borderId="2" xfId="0" applyNumberFormat="1" applyFont="1" applyBorder="1" applyAlignment="1">
      <alignment horizontal="center" vertical="center"/>
    </xf>
    <xf numFmtId="49" fontId="31" fillId="0" borderId="18" xfId="4" applyNumberFormat="1" applyFont="1" applyFill="1" applyBorder="1" applyAlignment="1">
      <alignment horizontal="left" vertical="center" wrapText="1"/>
    </xf>
    <xf numFmtId="0" fontId="32" fillId="0" borderId="18" xfId="4" applyFont="1" applyBorder="1" applyAlignment="1">
      <alignment horizontal="left" vertical="center" wrapText="1"/>
    </xf>
    <xf numFmtId="0" fontId="1" fillId="0" borderId="18" xfId="4" applyFont="1" applyBorder="1" applyAlignment="1">
      <alignment horizontal="left" vertical="center" wrapText="1"/>
    </xf>
    <xf numFmtId="49" fontId="34" fillId="0" borderId="18" xfId="4" applyNumberFormat="1" applyFont="1" applyFill="1" applyBorder="1" applyAlignment="1">
      <alignment vertical="center" wrapText="1"/>
    </xf>
    <xf numFmtId="49" fontId="35" fillId="0" borderId="18" xfId="4" applyNumberFormat="1" applyFont="1" applyFill="1" applyBorder="1" applyAlignment="1">
      <alignment horizontal="left" vertical="center" wrapText="1"/>
    </xf>
  </cellXfs>
  <cellStyles count="5">
    <cellStyle name="Excel Built-in Normal" xfId="2"/>
    <cellStyle name="Обычный" xfId="0" builtinId="0"/>
    <cellStyle name="Обычный 2" xfId="3"/>
    <cellStyle name="Обычный 53" xfId="4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0</xdr:row>
      <xdr:rowOff>0</xdr:rowOff>
    </xdr:from>
    <xdr:ext cx="742950" cy="66675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742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0</xdr:row>
      <xdr:rowOff>0</xdr:rowOff>
    </xdr:from>
    <xdr:ext cx="819150" cy="695324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0"/>
          <a:ext cx="81915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workbookViewId="0">
      <selection activeCell="N17" sqref="N17"/>
    </sheetView>
  </sheetViews>
  <sheetFormatPr defaultRowHeight="15" x14ac:dyDescent="0.25"/>
  <cols>
    <col min="1" max="1" width="19.28515625" customWidth="1"/>
    <col min="2" max="2" width="7.140625" customWidth="1"/>
    <col min="3" max="3" width="7.85546875" customWidth="1"/>
    <col min="4" max="4" width="9" customWidth="1"/>
    <col min="5" max="5" width="8.7109375" customWidth="1"/>
    <col min="6" max="6" width="8.42578125" customWidth="1"/>
    <col min="7" max="7" width="8" customWidth="1"/>
    <col min="8" max="8" width="8.28515625" customWidth="1"/>
    <col min="9" max="9" width="8" customWidth="1"/>
    <col min="10" max="11" width="7.85546875" customWidth="1"/>
    <col min="12" max="12" width="8.140625" customWidth="1"/>
    <col min="13" max="13" width="7.7109375" customWidth="1"/>
  </cols>
  <sheetData>
    <row r="1" spans="1:18" s="16" customFormat="1" ht="31.5" x14ac:dyDescent="0.25">
      <c r="A1" s="142" t="s">
        <v>62</v>
      </c>
      <c r="B1" s="142"/>
      <c r="C1" s="142"/>
      <c r="D1" s="142"/>
      <c r="E1" s="142"/>
      <c r="F1" s="143"/>
      <c r="G1" s="143"/>
      <c r="H1" s="144" t="s">
        <v>61</v>
      </c>
      <c r="I1" s="144"/>
      <c r="J1" s="144"/>
      <c r="K1" s="144"/>
      <c r="L1" s="144"/>
      <c r="M1" s="144"/>
      <c r="N1" s="145"/>
      <c r="O1" s="18"/>
      <c r="P1" s="17"/>
      <c r="Q1" s="17"/>
    </row>
    <row r="2" spans="1:18" s="16" customFormat="1" ht="24.75" x14ac:dyDescent="0.25">
      <c r="A2" s="146" t="s">
        <v>60</v>
      </c>
      <c r="B2" s="146"/>
      <c r="C2" s="146"/>
      <c r="D2" s="146"/>
      <c r="E2" s="146"/>
      <c r="F2" s="143"/>
      <c r="G2" s="143"/>
      <c r="H2" s="147" t="s">
        <v>59</v>
      </c>
      <c r="I2" s="147"/>
      <c r="J2" s="147"/>
      <c r="K2" s="147"/>
      <c r="L2" s="147"/>
      <c r="M2" s="147"/>
      <c r="N2" s="145"/>
      <c r="O2" s="18"/>
      <c r="P2" s="17"/>
      <c r="Q2" s="17"/>
    </row>
    <row r="3" spans="1:18" s="16" customFormat="1" ht="24.75" customHeight="1" x14ac:dyDescent="0.25">
      <c r="A3" s="176" t="s">
        <v>167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18"/>
      <c r="P3" s="17"/>
      <c r="Q3" s="17"/>
    </row>
    <row r="4" spans="1:18" s="13" customFormat="1" x14ac:dyDescent="0.25">
      <c r="A4" s="148" t="s">
        <v>166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  <c r="O4" s="15"/>
      <c r="P4" s="14"/>
      <c r="Q4" s="14"/>
    </row>
    <row r="5" spans="1:18" ht="39.75" customHeight="1" x14ac:dyDescent="0.25">
      <c r="A5" s="152" t="s">
        <v>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R5" s="12"/>
    </row>
    <row r="6" spans="1:18" s="11" customFormat="1" ht="15.75" thickBot="1" x14ac:dyDescent="0.25">
      <c r="A6" s="151" t="s">
        <v>168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8" s="5" customFormat="1" ht="10.5" thickBot="1" x14ac:dyDescent="0.3">
      <c r="A7" s="155" t="s">
        <v>174</v>
      </c>
      <c r="B7" s="156" t="s">
        <v>57</v>
      </c>
      <c r="C7" s="8"/>
      <c r="D7" s="159" t="s">
        <v>56</v>
      </c>
      <c r="E7" s="159"/>
      <c r="F7" s="159"/>
      <c r="G7" s="159"/>
      <c r="H7" s="159"/>
      <c r="I7" s="159"/>
      <c r="J7" s="159"/>
      <c r="K7" s="159"/>
      <c r="L7" s="159"/>
      <c r="M7" s="160" t="s">
        <v>55</v>
      </c>
      <c r="N7" s="9" t="s">
        <v>54</v>
      </c>
      <c r="O7" s="7"/>
      <c r="P7" s="6"/>
    </row>
    <row r="8" spans="1:18" s="5" customFormat="1" ht="10.5" thickBot="1" x14ac:dyDescent="0.3">
      <c r="A8" s="155"/>
      <c r="B8" s="157"/>
      <c r="C8" s="8" t="s">
        <v>53</v>
      </c>
      <c r="D8" s="8" t="s">
        <v>52</v>
      </c>
      <c r="E8" s="8" t="s">
        <v>51</v>
      </c>
      <c r="F8" s="8" t="s">
        <v>50</v>
      </c>
      <c r="G8" s="8" t="s">
        <v>49</v>
      </c>
      <c r="H8" s="8" t="s">
        <v>48</v>
      </c>
      <c r="I8" s="8" t="s">
        <v>47</v>
      </c>
      <c r="J8" s="10" t="s">
        <v>46</v>
      </c>
      <c r="K8" s="10" t="s">
        <v>45</v>
      </c>
      <c r="L8" s="10" t="s">
        <v>44</v>
      </c>
      <c r="M8" s="161"/>
      <c r="N8" s="8" t="s">
        <v>43</v>
      </c>
      <c r="O8" s="7"/>
      <c r="P8" s="6"/>
      <c r="Q8" s="6"/>
      <c r="R8" s="6"/>
    </row>
    <row r="9" spans="1:18" s="5" customFormat="1" ht="10.5" thickBot="1" x14ac:dyDescent="0.3">
      <c r="A9" s="155"/>
      <c r="B9" s="158"/>
      <c r="C9" s="8" t="s">
        <v>42</v>
      </c>
      <c r="D9" s="22" t="s">
        <v>41</v>
      </c>
      <c r="E9" s="22" t="s">
        <v>40</v>
      </c>
      <c r="F9" s="23" t="s">
        <v>39</v>
      </c>
      <c r="G9" s="23" t="s">
        <v>38</v>
      </c>
      <c r="H9" s="23" t="s">
        <v>37</v>
      </c>
      <c r="I9" s="23" t="s">
        <v>36</v>
      </c>
      <c r="J9" s="24" t="s">
        <v>35</v>
      </c>
      <c r="K9" s="24" t="s">
        <v>34</v>
      </c>
      <c r="L9" s="24" t="s">
        <v>33</v>
      </c>
      <c r="M9" s="22" t="s">
        <v>32</v>
      </c>
      <c r="N9" s="22" t="s">
        <v>32</v>
      </c>
      <c r="O9" s="7"/>
      <c r="P9" s="6"/>
      <c r="Q9" s="6"/>
      <c r="R9" s="6"/>
    </row>
    <row r="10" spans="1:18" s="4" customFormat="1" ht="12.75" thickTop="1" thickBot="1" x14ac:dyDescent="0.25">
      <c r="A10" s="127" t="s">
        <v>31</v>
      </c>
      <c r="B10" s="129" t="s">
        <v>88</v>
      </c>
      <c r="C10" s="2" t="s">
        <v>1</v>
      </c>
      <c r="D10" s="94">
        <v>8.6999999999999993</v>
      </c>
      <c r="E10" s="95">
        <v>8.9</v>
      </c>
      <c r="F10" s="96">
        <v>9</v>
      </c>
      <c r="G10" s="96">
        <v>9.3000000000000007</v>
      </c>
      <c r="H10" s="96">
        <v>9.6</v>
      </c>
      <c r="I10" s="96">
        <v>9.9</v>
      </c>
      <c r="J10" s="96">
        <v>10.1</v>
      </c>
      <c r="K10" s="96">
        <v>10.199999999999999</v>
      </c>
      <c r="L10" s="97">
        <v>10.7</v>
      </c>
      <c r="M10" s="206">
        <v>450</v>
      </c>
      <c r="N10" s="41">
        <f>M10/L10</f>
        <v>42.056074766355145</v>
      </c>
    </row>
    <row r="11" spans="1:18" s="3" customFormat="1" ht="13.5" customHeight="1" thickTop="1" thickBot="1" x14ac:dyDescent="0.25">
      <c r="A11" s="128"/>
      <c r="B11" s="129"/>
      <c r="C11" s="1" t="s">
        <v>0</v>
      </c>
      <c r="D11" s="104">
        <v>2130</v>
      </c>
      <c r="E11" s="98">
        <v>2190</v>
      </c>
      <c r="F11" s="99">
        <v>2250</v>
      </c>
      <c r="G11" s="99">
        <v>2320</v>
      </c>
      <c r="H11" s="99">
        <v>2390</v>
      </c>
      <c r="I11" s="99">
        <v>2420</v>
      </c>
      <c r="J11" s="99">
        <v>2450</v>
      </c>
      <c r="K11" s="99">
        <v>2470</v>
      </c>
      <c r="L11" s="110">
        <v>2490</v>
      </c>
      <c r="M11" s="206"/>
      <c r="N11" s="25">
        <f>M10/L11</f>
        <v>0.18072289156626506</v>
      </c>
    </row>
    <row r="12" spans="1:18" s="3" customFormat="1" ht="13.5" customHeight="1" thickTop="1" thickBot="1" x14ac:dyDescent="0.25">
      <c r="A12" s="169" t="s">
        <v>169</v>
      </c>
      <c r="B12" s="138" t="s">
        <v>5</v>
      </c>
      <c r="C12" s="85" t="s">
        <v>1</v>
      </c>
      <c r="D12" s="105" t="s">
        <v>173</v>
      </c>
      <c r="E12" s="87">
        <v>16.399999999999999</v>
      </c>
      <c r="F12" s="87">
        <v>17.5</v>
      </c>
      <c r="G12" s="87">
        <v>18.8</v>
      </c>
      <c r="H12" s="87">
        <v>19.7</v>
      </c>
      <c r="I12" s="87">
        <v>19.8</v>
      </c>
      <c r="J12" s="87">
        <v>20.100000000000001</v>
      </c>
      <c r="K12" s="87">
        <v>20.7</v>
      </c>
      <c r="L12" s="88">
        <v>20.9</v>
      </c>
      <c r="M12" s="207">
        <v>520</v>
      </c>
      <c r="N12" s="41">
        <f>M12/L12</f>
        <v>24.880382775119617</v>
      </c>
    </row>
    <row r="13" spans="1:18" s="3" customFormat="1" ht="13.5" customHeight="1" thickTop="1" thickBot="1" x14ac:dyDescent="0.25">
      <c r="A13" s="170"/>
      <c r="B13" s="138"/>
      <c r="C13" s="86" t="s">
        <v>0</v>
      </c>
      <c r="D13" s="105" t="s">
        <v>173</v>
      </c>
      <c r="E13" s="91">
        <v>4180</v>
      </c>
      <c r="F13" s="91">
        <v>4410</v>
      </c>
      <c r="G13" s="91">
        <v>4640</v>
      </c>
      <c r="H13" s="91">
        <v>4790</v>
      </c>
      <c r="I13" s="91">
        <v>4850</v>
      </c>
      <c r="J13" s="91">
        <v>4980</v>
      </c>
      <c r="K13" s="91">
        <v>5210</v>
      </c>
      <c r="L13" s="92">
        <v>5260</v>
      </c>
      <c r="M13" s="207"/>
      <c r="N13" s="25">
        <f>M12/L13</f>
        <v>9.8859315589353611E-2</v>
      </c>
    </row>
    <row r="14" spans="1:18" ht="16.5" thickTop="1" thickBot="1" x14ac:dyDescent="0.3">
      <c r="A14" s="123" t="s">
        <v>30</v>
      </c>
      <c r="B14" s="125" t="s">
        <v>5</v>
      </c>
      <c r="C14" s="2" t="s">
        <v>1</v>
      </c>
      <c r="D14" s="133" t="s">
        <v>4</v>
      </c>
      <c r="E14" s="42">
        <v>15.9</v>
      </c>
      <c r="F14" s="42">
        <v>16</v>
      </c>
      <c r="G14" s="42">
        <v>16.100000000000001</v>
      </c>
      <c r="H14" s="42">
        <v>16.2</v>
      </c>
      <c r="I14" s="42">
        <v>16.3</v>
      </c>
      <c r="J14" s="42">
        <v>16.5</v>
      </c>
      <c r="K14" s="42">
        <v>16.7</v>
      </c>
      <c r="L14" s="43">
        <v>16.899999999999999</v>
      </c>
      <c r="M14" s="208">
        <v>600</v>
      </c>
      <c r="N14" s="41">
        <f>M14/L14</f>
        <v>35.502958579881657</v>
      </c>
    </row>
    <row r="15" spans="1:18" ht="16.5" thickTop="1" thickBot="1" x14ac:dyDescent="0.3">
      <c r="A15" s="124"/>
      <c r="B15" s="125"/>
      <c r="C15" s="1" t="s">
        <v>0</v>
      </c>
      <c r="D15" s="133"/>
      <c r="E15" s="44">
        <v>3790</v>
      </c>
      <c r="F15" s="44">
        <v>3800</v>
      </c>
      <c r="G15" s="44">
        <v>3820</v>
      </c>
      <c r="H15" s="44">
        <v>3850</v>
      </c>
      <c r="I15" s="44">
        <v>3880</v>
      </c>
      <c r="J15" s="44">
        <v>3930</v>
      </c>
      <c r="K15" s="44">
        <v>3960</v>
      </c>
      <c r="L15" s="45">
        <v>3990</v>
      </c>
      <c r="M15" s="208"/>
      <c r="N15" s="25">
        <f>M14/L15</f>
        <v>0.15037593984962405</v>
      </c>
    </row>
    <row r="16" spans="1:18" ht="16.5" thickTop="1" thickBot="1" x14ac:dyDescent="0.3">
      <c r="A16" s="223" t="s">
        <v>171</v>
      </c>
      <c r="B16" s="224" t="s">
        <v>183</v>
      </c>
      <c r="C16" s="214" t="s">
        <v>1</v>
      </c>
      <c r="D16" s="215">
        <v>10.3</v>
      </c>
      <c r="E16" s="216">
        <v>10.5</v>
      </c>
      <c r="F16" s="216">
        <v>10.9</v>
      </c>
      <c r="G16" s="216">
        <v>11.1</v>
      </c>
      <c r="H16" s="216">
        <v>11.5</v>
      </c>
      <c r="I16" s="216">
        <v>11.8</v>
      </c>
      <c r="J16" s="216">
        <v>12.1</v>
      </c>
      <c r="K16" s="216">
        <v>12.2</v>
      </c>
      <c r="L16" s="217">
        <v>12.4</v>
      </c>
      <c r="M16" s="218">
        <v>400</v>
      </c>
      <c r="N16" s="41">
        <f>M16/L16</f>
        <v>32.258064516129032</v>
      </c>
    </row>
    <row r="17" spans="1:14" ht="16.5" thickTop="1" thickBot="1" x14ac:dyDescent="0.3">
      <c r="A17" s="223"/>
      <c r="B17" s="224"/>
      <c r="C17" s="219" t="s">
        <v>0</v>
      </c>
      <c r="D17" s="220">
        <v>2290</v>
      </c>
      <c r="E17" s="221">
        <v>2350</v>
      </c>
      <c r="F17" s="221">
        <v>2430</v>
      </c>
      <c r="G17" s="221">
        <v>2490</v>
      </c>
      <c r="H17" s="221">
        <v>2590</v>
      </c>
      <c r="I17" s="221">
        <v>2650</v>
      </c>
      <c r="J17" s="221">
        <v>2720</v>
      </c>
      <c r="K17" s="221">
        <v>2750</v>
      </c>
      <c r="L17" s="222">
        <v>2790</v>
      </c>
      <c r="M17" s="218"/>
      <c r="N17" s="25">
        <f>M16/L17</f>
        <v>0.14336917562724014</v>
      </c>
    </row>
    <row r="18" spans="1:14" ht="16.5" thickTop="1" thickBot="1" x14ac:dyDescent="0.3">
      <c r="A18" s="127" t="s">
        <v>29</v>
      </c>
      <c r="B18" s="129" t="s">
        <v>89</v>
      </c>
      <c r="C18" s="2" t="s">
        <v>1</v>
      </c>
      <c r="D18" s="78">
        <v>13.5</v>
      </c>
      <c r="E18" s="46">
        <v>13.6</v>
      </c>
      <c r="F18" s="46">
        <v>14.1</v>
      </c>
      <c r="G18" s="46">
        <v>14.3</v>
      </c>
      <c r="H18" s="46">
        <v>14.5</v>
      </c>
      <c r="I18" s="46">
        <v>14.8</v>
      </c>
      <c r="J18" s="46">
        <v>15</v>
      </c>
      <c r="K18" s="46">
        <v>15.1</v>
      </c>
      <c r="L18" s="47">
        <v>15.2</v>
      </c>
      <c r="M18" s="208">
        <v>450</v>
      </c>
      <c r="N18" s="41">
        <f>M18/L18</f>
        <v>29.60526315789474</v>
      </c>
    </row>
    <row r="19" spans="1:14" ht="16.5" thickTop="1" thickBot="1" x14ac:dyDescent="0.3">
      <c r="A19" s="128"/>
      <c r="B19" s="129"/>
      <c r="C19" s="1" t="s">
        <v>0</v>
      </c>
      <c r="D19" s="79">
        <v>3390</v>
      </c>
      <c r="E19" s="48">
        <v>3410</v>
      </c>
      <c r="F19" s="48">
        <v>3520</v>
      </c>
      <c r="G19" s="48">
        <v>3590</v>
      </c>
      <c r="H19" s="48">
        <v>3630</v>
      </c>
      <c r="I19" s="48">
        <v>3690</v>
      </c>
      <c r="J19" s="48">
        <v>3750</v>
      </c>
      <c r="K19" s="48">
        <v>3770</v>
      </c>
      <c r="L19" s="49">
        <v>3790</v>
      </c>
      <c r="M19" s="208"/>
      <c r="N19" s="25">
        <f>M18/L19</f>
        <v>0.11873350923482849</v>
      </c>
    </row>
    <row r="20" spans="1:14" ht="16.5" thickTop="1" thickBot="1" x14ac:dyDescent="0.3">
      <c r="A20" s="162" t="s">
        <v>23</v>
      </c>
      <c r="B20" s="164" t="s">
        <v>22</v>
      </c>
      <c r="C20" s="2" t="s">
        <v>1</v>
      </c>
      <c r="D20" s="80">
        <v>11.9</v>
      </c>
      <c r="E20" s="71">
        <v>12.2</v>
      </c>
      <c r="F20" s="71">
        <v>12.6</v>
      </c>
      <c r="G20" s="71">
        <v>13</v>
      </c>
      <c r="H20" s="71">
        <v>13.2</v>
      </c>
      <c r="I20" s="71">
        <v>13.5</v>
      </c>
      <c r="J20" s="71">
        <v>13.8</v>
      </c>
      <c r="K20" s="46">
        <v>13.9</v>
      </c>
      <c r="L20" s="73">
        <v>13.9</v>
      </c>
      <c r="M20" s="208">
        <v>450</v>
      </c>
      <c r="N20" s="41">
        <f>M20/L20</f>
        <v>32.374100719424462</v>
      </c>
    </row>
    <row r="21" spans="1:14" ht="16.5" thickTop="1" thickBot="1" x14ac:dyDescent="0.3">
      <c r="A21" s="163"/>
      <c r="B21" s="164"/>
      <c r="C21" s="1" t="s">
        <v>0</v>
      </c>
      <c r="D21" s="80">
        <v>2890</v>
      </c>
      <c r="E21" s="71">
        <v>3010</v>
      </c>
      <c r="F21" s="71">
        <v>3120</v>
      </c>
      <c r="G21" s="71">
        <v>3190</v>
      </c>
      <c r="H21" s="71">
        <v>3230</v>
      </c>
      <c r="I21" s="71">
        <v>3290</v>
      </c>
      <c r="J21" s="71">
        <v>3350</v>
      </c>
      <c r="K21" s="72">
        <v>3370</v>
      </c>
      <c r="L21" s="73">
        <v>3390</v>
      </c>
      <c r="M21" s="208"/>
      <c r="N21" s="25">
        <f>M20/L21</f>
        <v>0.13274336283185842</v>
      </c>
    </row>
    <row r="22" spans="1:14" ht="16.5" thickTop="1" thickBot="1" x14ac:dyDescent="0.3">
      <c r="A22" s="127" t="s">
        <v>25</v>
      </c>
      <c r="B22" s="129" t="s">
        <v>90</v>
      </c>
      <c r="C22" s="2" t="s">
        <v>1</v>
      </c>
      <c r="D22" s="50">
        <v>9.9</v>
      </c>
      <c r="E22" s="51">
        <v>10.5</v>
      </c>
      <c r="F22" s="51">
        <v>10.9</v>
      </c>
      <c r="G22" s="51">
        <v>11.1</v>
      </c>
      <c r="H22" s="51">
        <v>11.5</v>
      </c>
      <c r="I22" s="51">
        <v>11.6</v>
      </c>
      <c r="J22" s="51">
        <v>11.7</v>
      </c>
      <c r="K22" s="51">
        <v>11.8</v>
      </c>
      <c r="L22" s="52">
        <v>11.9</v>
      </c>
      <c r="M22" s="209">
        <v>300</v>
      </c>
      <c r="N22" s="41">
        <f>M22/L22</f>
        <v>25.210084033613445</v>
      </c>
    </row>
    <row r="23" spans="1:14" ht="16.5" thickTop="1" thickBot="1" x14ac:dyDescent="0.3">
      <c r="A23" s="128"/>
      <c r="B23" s="129"/>
      <c r="C23" s="1" t="s">
        <v>0</v>
      </c>
      <c r="D23" s="53">
        <v>2090</v>
      </c>
      <c r="E23" s="54">
        <v>2190</v>
      </c>
      <c r="F23" s="54">
        <v>2290</v>
      </c>
      <c r="G23" s="54">
        <v>2390</v>
      </c>
      <c r="H23" s="54">
        <v>2520</v>
      </c>
      <c r="I23" s="54">
        <v>2540</v>
      </c>
      <c r="J23" s="54">
        <v>2570</v>
      </c>
      <c r="K23" s="54">
        <v>2580</v>
      </c>
      <c r="L23" s="55">
        <v>2590</v>
      </c>
      <c r="M23" s="209"/>
      <c r="N23" s="25">
        <f>M22/L23</f>
        <v>0.11583011583011583</v>
      </c>
    </row>
    <row r="24" spans="1:14" ht="16.5" thickTop="1" thickBot="1" x14ac:dyDescent="0.3">
      <c r="A24" s="127" t="s">
        <v>24</v>
      </c>
      <c r="B24" s="126" t="s">
        <v>89</v>
      </c>
      <c r="C24" s="2" t="s">
        <v>1</v>
      </c>
      <c r="D24" s="50">
        <v>10.9</v>
      </c>
      <c r="E24" s="51">
        <v>11.5</v>
      </c>
      <c r="F24" s="51">
        <v>11.9</v>
      </c>
      <c r="G24" s="51">
        <v>12.1</v>
      </c>
      <c r="H24" s="51">
        <v>12.5</v>
      </c>
      <c r="I24" s="51">
        <v>12.6</v>
      </c>
      <c r="J24" s="51">
        <v>12.7</v>
      </c>
      <c r="K24" s="51">
        <v>12.8</v>
      </c>
      <c r="L24" s="52">
        <v>12.9</v>
      </c>
      <c r="M24" s="209">
        <v>300</v>
      </c>
      <c r="N24" s="41">
        <f>M24/L24</f>
        <v>23.255813953488371</v>
      </c>
    </row>
    <row r="25" spans="1:14" ht="16.5" thickTop="1" thickBot="1" x14ac:dyDescent="0.3">
      <c r="A25" s="128"/>
      <c r="B25" s="126"/>
      <c r="C25" s="1" t="s">
        <v>0</v>
      </c>
      <c r="D25" s="53">
        <v>2290</v>
      </c>
      <c r="E25" s="54">
        <v>2390</v>
      </c>
      <c r="F25" s="54">
        <v>2490</v>
      </c>
      <c r="G25" s="54">
        <v>2590</v>
      </c>
      <c r="H25" s="54">
        <v>2690</v>
      </c>
      <c r="I25" s="54">
        <v>2750</v>
      </c>
      <c r="J25" s="54">
        <v>2770</v>
      </c>
      <c r="K25" s="54">
        <v>2780</v>
      </c>
      <c r="L25" s="55">
        <v>2790</v>
      </c>
      <c r="M25" s="209"/>
      <c r="N25" s="25">
        <f>M24/L25</f>
        <v>0.10752688172043011</v>
      </c>
    </row>
    <row r="26" spans="1:14" ht="16.5" thickTop="1" thickBot="1" x14ac:dyDescent="0.3">
      <c r="A26" s="127" t="s">
        <v>28</v>
      </c>
      <c r="B26" s="126" t="s">
        <v>89</v>
      </c>
      <c r="C26" s="2" t="s">
        <v>1</v>
      </c>
      <c r="D26" s="56">
        <v>9.9</v>
      </c>
      <c r="E26" s="57">
        <v>10.5</v>
      </c>
      <c r="F26" s="57">
        <v>10.9</v>
      </c>
      <c r="G26" s="57">
        <v>11.1</v>
      </c>
      <c r="H26" s="57">
        <v>11.5</v>
      </c>
      <c r="I26" s="57">
        <v>11.6</v>
      </c>
      <c r="J26" s="57">
        <v>11.7</v>
      </c>
      <c r="K26" s="57">
        <v>11.8</v>
      </c>
      <c r="L26" s="58">
        <v>11.9</v>
      </c>
      <c r="M26" s="209">
        <v>300</v>
      </c>
      <c r="N26" s="41">
        <f>M26/L26</f>
        <v>25.210084033613445</v>
      </c>
    </row>
    <row r="27" spans="1:14" ht="16.5" thickTop="1" thickBot="1" x14ac:dyDescent="0.3">
      <c r="A27" s="128"/>
      <c r="B27" s="126"/>
      <c r="C27" s="1" t="s">
        <v>0</v>
      </c>
      <c r="D27" s="59">
        <v>2190</v>
      </c>
      <c r="E27" s="60">
        <v>2290</v>
      </c>
      <c r="F27" s="60">
        <v>2390</v>
      </c>
      <c r="G27" s="60">
        <v>2490</v>
      </c>
      <c r="H27" s="60">
        <v>2590</v>
      </c>
      <c r="I27" s="60">
        <v>2650</v>
      </c>
      <c r="J27" s="60">
        <v>2670</v>
      </c>
      <c r="K27" s="60">
        <v>2680</v>
      </c>
      <c r="L27" s="61">
        <v>2690</v>
      </c>
      <c r="M27" s="210"/>
      <c r="N27" s="25">
        <f>M26/L27</f>
        <v>0.11152416356877323</v>
      </c>
    </row>
    <row r="28" spans="1:14" ht="16.5" thickTop="1" thickBot="1" x14ac:dyDescent="0.3">
      <c r="A28" s="130" t="s">
        <v>27</v>
      </c>
      <c r="B28" s="132" t="s">
        <v>91</v>
      </c>
      <c r="C28" s="2" t="s">
        <v>1</v>
      </c>
      <c r="D28" s="106">
        <v>2.9</v>
      </c>
      <c r="E28" s="100">
        <v>3.3</v>
      </c>
      <c r="F28" s="100">
        <f t="shared" ref="F28:L28" si="0">F29/240</f>
        <v>3.4166666666666665</v>
      </c>
      <c r="G28" s="100">
        <f t="shared" si="0"/>
        <v>3.5416666666666665</v>
      </c>
      <c r="H28" s="100">
        <f t="shared" si="0"/>
        <v>3.625</v>
      </c>
      <c r="I28" s="100">
        <f t="shared" si="0"/>
        <v>3.7083333333333335</v>
      </c>
      <c r="J28" s="100">
        <f t="shared" si="0"/>
        <v>3.7916666666666665</v>
      </c>
      <c r="K28" s="100">
        <f t="shared" si="0"/>
        <v>3.875</v>
      </c>
      <c r="L28" s="111">
        <f t="shared" si="0"/>
        <v>3.9583333333333335</v>
      </c>
      <c r="M28" s="209">
        <v>300</v>
      </c>
      <c r="N28" s="41">
        <f>M28/L28</f>
        <v>75.78947368421052</v>
      </c>
    </row>
    <row r="29" spans="1:14" ht="16.5" thickTop="1" thickBot="1" x14ac:dyDescent="0.3">
      <c r="A29" s="131"/>
      <c r="B29" s="132"/>
      <c r="C29" s="1" t="s">
        <v>0</v>
      </c>
      <c r="D29" s="80">
        <v>790</v>
      </c>
      <c r="E29" s="71">
        <v>810</v>
      </c>
      <c r="F29" s="71">
        <v>820</v>
      </c>
      <c r="G29" s="71">
        <v>850</v>
      </c>
      <c r="H29" s="71">
        <v>870</v>
      </c>
      <c r="I29" s="71">
        <v>890</v>
      </c>
      <c r="J29" s="71">
        <v>910</v>
      </c>
      <c r="K29" s="71">
        <v>930</v>
      </c>
      <c r="L29" s="112">
        <v>950</v>
      </c>
      <c r="M29" s="209"/>
      <c r="N29" s="25">
        <f>M28/L29</f>
        <v>0.31578947368421051</v>
      </c>
    </row>
    <row r="30" spans="1:14" ht="16.5" thickTop="1" thickBot="1" x14ac:dyDescent="0.3">
      <c r="A30" s="127" t="s">
        <v>26</v>
      </c>
      <c r="B30" s="129" t="s">
        <v>89</v>
      </c>
      <c r="C30" s="2" t="s">
        <v>1</v>
      </c>
      <c r="D30" s="50">
        <v>8.4</v>
      </c>
      <c r="E30" s="51">
        <v>9</v>
      </c>
      <c r="F30" s="51">
        <v>9.4</v>
      </c>
      <c r="G30" s="51">
        <v>9.6</v>
      </c>
      <c r="H30" s="51">
        <v>10</v>
      </c>
      <c r="I30" s="51">
        <v>10.1</v>
      </c>
      <c r="J30" s="51">
        <v>10.199999999999999</v>
      </c>
      <c r="K30" s="51">
        <v>10.3</v>
      </c>
      <c r="L30" s="52">
        <v>10.4</v>
      </c>
      <c r="M30" s="209">
        <v>400</v>
      </c>
      <c r="N30" s="41">
        <f>M30/L30</f>
        <v>38.46153846153846</v>
      </c>
    </row>
    <row r="31" spans="1:14" ht="16.5" thickTop="1" thickBot="1" x14ac:dyDescent="0.3">
      <c r="A31" s="128"/>
      <c r="B31" s="129"/>
      <c r="C31" s="1" t="s">
        <v>0</v>
      </c>
      <c r="D31" s="53">
        <v>1990</v>
      </c>
      <c r="E31" s="54">
        <v>2090</v>
      </c>
      <c r="F31" s="54">
        <v>2290</v>
      </c>
      <c r="G31" s="54">
        <v>2390</v>
      </c>
      <c r="H31" s="54">
        <v>2450</v>
      </c>
      <c r="I31" s="54">
        <v>2460</v>
      </c>
      <c r="J31" s="54">
        <v>2470</v>
      </c>
      <c r="K31" s="54">
        <v>2480</v>
      </c>
      <c r="L31" s="55">
        <v>2490</v>
      </c>
      <c r="M31" s="209"/>
      <c r="N31" s="25">
        <f>M30/L31</f>
        <v>0.1606425702811245</v>
      </c>
    </row>
    <row r="32" spans="1:14" ht="16.5" thickTop="1" thickBot="1" x14ac:dyDescent="0.3">
      <c r="A32" s="127" t="s">
        <v>21</v>
      </c>
      <c r="B32" s="126" t="s">
        <v>20</v>
      </c>
      <c r="C32" s="2" t="s">
        <v>1</v>
      </c>
      <c r="D32" s="93">
        <v>4.7</v>
      </c>
      <c r="E32" s="62">
        <v>4.9000000000000004</v>
      </c>
      <c r="F32" s="62">
        <v>5.2</v>
      </c>
      <c r="G32" s="62">
        <v>5.4</v>
      </c>
      <c r="H32" s="62">
        <v>5.6</v>
      </c>
      <c r="I32" s="62">
        <v>6</v>
      </c>
      <c r="J32" s="62">
        <v>6.5</v>
      </c>
      <c r="K32" s="62">
        <v>6.8</v>
      </c>
      <c r="L32" s="63">
        <v>6.9</v>
      </c>
      <c r="M32" s="209">
        <v>400</v>
      </c>
      <c r="N32" s="41">
        <f>M32/L32</f>
        <v>57.971014492753618</v>
      </c>
    </row>
    <row r="33" spans="1:14" ht="16.5" thickTop="1" thickBot="1" x14ac:dyDescent="0.3">
      <c r="A33" s="128"/>
      <c r="B33" s="126"/>
      <c r="C33" s="1" t="s">
        <v>0</v>
      </c>
      <c r="D33" s="64">
        <v>1090</v>
      </c>
      <c r="E33" s="65">
        <v>1150</v>
      </c>
      <c r="F33" s="65">
        <v>1190</v>
      </c>
      <c r="G33" s="65">
        <v>1250</v>
      </c>
      <c r="H33" s="65">
        <v>1290</v>
      </c>
      <c r="I33" s="65">
        <v>1390</v>
      </c>
      <c r="J33" s="65">
        <v>1490</v>
      </c>
      <c r="K33" s="65">
        <v>1550</v>
      </c>
      <c r="L33" s="66">
        <v>1590</v>
      </c>
      <c r="M33" s="209"/>
      <c r="N33" s="25">
        <f>M32/L33</f>
        <v>0.25157232704402516</v>
      </c>
    </row>
    <row r="34" spans="1:14" ht="16.5" thickTop="1" thickBot="1" x14ac:dyDescent="0.3">
      <c r="A34" s="127" t="s">
        <v>19</v>
      </c>
      <c r="B34" s="129" t="s">
        <v>18</v>
      </c>
      <c r="C34" s="2" t="s">
        <v>1</v>
      </c>
      <c r="D34" s="107">
        <f>D35/240</f>
        <v>10.375</v>
      </c>
      <c r="E34" s="89">
        <f t="shared" ref="E34:L34" si="1">E35/240</f>
        <v>10.791666666666666</v>
      </c>
      <c r="F34" s="89">
        <f t="shared" si="1"/>
        <v>11.041666666666666</v>
      </c>
      <c r="G34" s="89">
        <f t="shared" si="1"/>
        <v>11.458333333333334</v>
      </c>
      <c r="H34" s="89">
        <f t="shared" si="1"/>
        <v>11.625</v>
      </c>
      <c r="I34" s="89">
        <f t="shared" si="1"/>
        <v>11.875</v>
      </c>
      <c r="J34" s="89">
        <f t="shared" si="1"/>
        <v>12.041666666666666</v>
      </c>
      <c r="K34" s="89">
        <f t="shared" si="1"/>
        <v>12.166666666666666</v>
      </c>
      <c r="L34" s="113">
        <f t="shared" si="1"/>
        <v>12.291666666666666</v>
      </c>
      <c r="M34" s="209">
        <v>300</v>
      </c>
      <c r="N34" s="41">
        <f>M34/L34</f>
        <v>24.406779661016952</v>
      </c>
    </row>
    <row r="35" spans="1:14" ht="16.5" thickTop="1" thickBot="1" x14ac:dyDescent="0.3">
      <c r="A35" s="128"/>
      <c r="B35" s="129"/>
      <c r="C35" s="1" t="s">
        <v>0</v>
      </c>
      <c r="D35" s="108">
        <v>2490</v>
      </c>
      <c r="E35" s="90">
        <v>2590</v>
      </c>
      <c r="F35" s="90">
        <v>2650</v>
      </c>
      <c r="G35" s="90">
        <v>2750</v>
      </c>
      <c r="H35" s="90">
        <v>2790</v>
      </c>
      <c r="I35" s="90">
        <v>2850</v>
      </c>
      <c r="J35" s="90">
        <v>2890</v>
      </c>
      <c r="K35" s="90">
        <v>2920</v>
      </c>
      <c r="L35" s="114">
        <v>2950</v>
      </c>
      <c r="M35" s="209"/>
      <c r="N35" s="25">
        <f>M34/L35</f>
        <v>0.10169491525423729</v>
      </c>
    </row>
    <row r="36" spans="1:14" ht="16.5" thickTop="1" thickBot="1" x14ac:dyDescent="0.3">
      <c r="A36" s="123" t="s">
        <v>17</v>
      </c>
      <c r="B36" s="125" t="s">
        <v>15</v>
      </c>
      <c r="C36" s="2" t="s">
        <v>1</v>
      </c>
      <c r="D36" s="133" t="s">
        <v>4</v>
      </c>
      <c r="E36" s="42">
        <v>15.4</v>
      </c>
      <c r="F36" s="42">
        <v>16</v>
      </c>
      <c r="G36" s="42">
        <v>16.399999999999999</v>
      </c>
      <c r="H36" s="42">
        <v>17.2</v>
      </c>
      <c r="I36" s="42">
        <v>17.399999999999999</v>
      </c>
      <c r="J36" s="42">
        <v>17.600000000000001</v>
      </c>
      <c r="K36" s="42">
        <v>17.8</v>
      </c>
      <c r="L36" s="43">
        <v>18</v>
      </c>
      <c r="M36" s="208">
        <v>750</v>
      </c>
      <c r="N36" s="41">
        <f>M36/L36</f>
        <v>41.666666666666664</v>
      </c>
    </row>
    <row r="37" spans="1:14" ht="16.5" thickTop="1" thickBot="1" x14ac:dyDescent="0.3">
      <c r="A37" s="124"/>
      <c r="B37" s="125"/>
      <c r="C37" s="1" t="s">
        <v>0</v>
      </c>
      <c r="D37" s="135"/>
      <c r="E37" s="44">
        <v>3840</v>
      </c>
      <c r="F37" s="44">
        <v>4000</v>
      </c>
      <c r="G37" s="44">
        <v>4100</v>
      </c>
      <c r="H37" s="44">
        <v>4300</v>
      </c>
      <c r="I37" s="44">
        <v>4360</v>
      </c>
      <c r="J37" s="44">
        <v>4400</v>
      </c>
      <c r="K37" s="44">
        <v>4450</v>
      </c>
      <c r="L37" s="45">
        <v>4500</v>
      </c>
      <c r="M37" s="208"/>
      <c r="N37" s="25">
        <f>M36/L37</f>
        <v>0.16666666666666666</v>
      </c>
    </row>
    <row r="38" spans="1:14" ht="16.5" thickTop="1" thickBot="1" x14ac:dyDescent="0.3">
      <c r="A38" s="127" t="s">
        <v>16</v>
      </c>
      <c r="B38" s="126" t="s">
        <v>15</v>
      </c>
      <c r="C38" s="2" t="s">
        <v>1</v>
      </c>
      <c r="D38" s="93">
        <v>14.2</v>
      </c>
      <c r="E38" s="62">
        <v>14.3</v>
      </c>
      <c r="F38" s="62">
        <v>14.5</v>
      </c>
      <c r="G38" s="62">
        <v>14.7</v>
      </c>
      <c r="H38" s="51">
        <v>14.9</v>
      </c>
      <c r="I38" s="51">
        <v>15.2</v>
      </c>
      <c r="J38" s="51">
        <v>15.4</v>
      </c>
      <c r="K38" s="51">
        <v>15.7</v>
      </c>
      <c r="L38" s="52">
        <v>15.8</v>
      </c>
      <c r="M38" s="210">
        <v>500</v>
      </c>
      <c r="N38" s="41">
        <f>M38/L38</f>
        <v>31.645569620253163</v>
      </c>
    </row>
    <row r="39" spans="1:14" ht="16.5" thickTop="1" thickBot="1" x14ac:dyDescent="0.3">
      <c r="A39" s="128"/>
      <c r="B39" s="126"/>
      <c r="C39" s="1" t="s">
        <v>0</v>
      </c>
      <c r="D39" s="109">
        <v>3590</v>
      </c>
      <c r="E39" s="101">
        <v>3625</v>
      </c>
      <c r="F39" s="101">
        <v>3650</v>
      </c>
      <c r="G39" s="101">
        <v>3690</v>
      </c>
      <c r="H39" s="101">
        <v>3750</v>
      </c>
      <c r="I39" s="101">
        <v>3850</v>
      </c>
      <c r="J39" s="101">
        <v>3900</v>
      </c>
      <c r="K39" s="101">
        <v>3950</v>
      </c>
      <c r="L39" s="115">
        <v>3975</v>
      </c>
      <c r="M39" s="210"/>
      <c r="N39" s="25">
        <f>M38/L39</f>
        <v>0.12578616352201258</v>
      </c>
    </row>
    <row r="40" spans="1:14" ht="16.5" thickTop="1" thickBot="1" x14ac:dyDescent="0.3">
      <c r="A40" s="136" t="s">
        <v>14</v>
      </c>
      <c r="B40" s="132" t="s">
        <v>13</v>
      </c>
      <c r="C40" s="2" t="s">
        <v>1</v>
      </c>
      <c r="D40" s="133" t="s">
        <v>4</v>
      </c>
      <c r="E40" s="102">
        <v>14</v>
      </c>
      <c r="F40" s="102">
        <v>14.5</v>
      </c>
      <c r="G40" s="102">
        <v>15.5</v>
      </c>
      <c r="H40" s="102">
        <v>16.5</v>
      </c>
      <c r="I40" s="102">
        <v>17</v>
      </c>
      <c r="J40" s="102">
        <v>17.2</v>
      </c>
      <c r="K40" s="102">
        <v>17.600000000000001</v>
      </c>
      <c r="L40" s="116">
        <v>18</v>
      </c>
      <c r="M40" s="210">
        <v>550</v>
      </c>
      <c r="N40" s="41">
        <f>M40/L40</f>
        <v>30.555555555555557</v>
      </c>
    </row>
    <row r="41" spans="1:14" ht="16.5" thickTop="1" thickBot="1" x14ac:dyDescent="0.3">
      <c r="A41" s="137"/>
      <c r="B41" s="132"/>
      <c r="C41" s="1" t="s">
        <v>0</v>
      </c>
      <c r="D41" s="135"/>
      <c r="E41" s="103">
        <v>2950</v>
      </c>
      <c r="F41" s="103">
        <v>2950</v>
      </c>
      <c r="G41" s="103">
        <v>3100</v>
      </c>
      <c r="H41" s="103">
        <v>3170</v>
      </c>
      <c r="I41" s="103">
        <v>3300</v>
      </c>
      <c r="J41" s="103">
        <v>3360</v>
      </c>
      <c r="K41" s="103">
        <v>3450</v>
      </c>
      <c r="L41" s="117">
        <v>3540</v>
      </c>
      <c r="M41" s="211"/>
      <c r="N41" s="25">
        <f>M40/L41</f>
        <v>0.15536723163841809</v>
      </c>
    </row>
    <row r="42" spans="1:14" ht="16.5" thickTop="1" thickBot="1" x14ac:dyDescent="0.3">
      <c r="A42" s="127" t="s">
        <v>12</v>
      </c>
      <c r="B42" s="129" t="s">
        <v>6</v>
      </c>
      <c r="C42" s="2" t="s">
        <v>1</v>
      </c>
      <c r="D42" s="50">
        <v>9.9</v>
      </c>
      <c r="E42" s="51">
        <v>10.5</v>
      </c>
      <c r="F42" s="51">
        <v>10.9</v>
      </c>
      <c r="G42" s="51">
        <v>11.1</v>
      </c>
      <c r="H42" s="51">
        <v>11.5</v>
      </c>
      <c r="I42" s="51">
        <v>11.6</v>
      </c>
      <c r="J42" s="51">
        <v>11.7</v>
      </c>
      <c r="K42" s="51">
        <v>11.8</v>
      </c>
      <c r="L42" s="52">
        <v>11.9</v>
      </c>
      <c r="M42" s="209">
        <v>300</v>
      </c>
      <c r="N42" s="41">
        <f>M42/L42</f>
        <v>25.210084033613445</v>
      </c>
    </row>
    <row r="43" spans="1:14" ht="16.5" thickTop="1" thickBot="1" x14ac:dyDescent="0.3">
      <c r="A43" s="128"/>
      <c r="B43" s="129"/>
      <c r="C43" s="1" t="s">
        <v>0</v>
      </c>
      <c r="D43" s="53">
        <v>2090</v>
      </c>
      <c r="E43" s="54">
        <v>2190</v>
      </c>
      <c r="F43" s="54">
        <v>2290</v>
      </c>
      <c r="G43" s="54">
        <v>2390</v>
      </c>
      <c r="H43" s="54">
        <v>2520</v>
      </c>
      <c r="I43" s="54">
        <v>2540</v>
      </c>
      <c r="J43" s="54">
        <v>2570</v>
      </c>
      <c r="K43" s="54">
        <v>2580</v>
      </c>
      <c r="L43" s="55">
        <v>2590</v>
      </c>
      <c r="M43" s="209"/>
      <c r="N43" s="25">
        <f>M42/L43</f>
        <v>0.11583011583011583</v>
      </c>
    </row>
    <row r="44" spans="1:14" ht="16.5" thickTop="1" thickBot="1" x14ac:dyDescent="0.3">
      <c r="A44" s="134" t="s">
        <v>11</v>
      </c>
      <c r="B44" s="126" t="s">
        <v>10</v>
      </c>
      <c r="C44" s="2" t="s">
        <v>1</v>
      </c>
      <c r="D44" s="81">
        <v>7.2</v>
      </c>
      <c r="E44" s="67">
        <v>7.3</v>
      </c>
      <c r="F44" s="67">
        <v>7.4</v>
      </c>
      <c r="G44" s="67">
        <v>7.5</v>
      </c>
      <c r="H44" s="67">
        <v>7.7</v>
      </c>
      <c r="I44" s="67">
        <v>7.9</v>
      </c>
      <c r="J44" s="67">
        <v>8.3000000000000007</v>
      </c>
      <c r="K44" s="67">
        <v>8.5</v>
      </c>
      <c r="L44" s="74">
        <v>8.6999999999999993</v>
      </c>
      <c r="M44" s="212">
        <v>400</v>
      </c>
      <c r="N44" s="41">
        <f>M44/L44</f>
        <v>45.977011494252878</v>
      </c>
    </row>
    <row r="45" spans="1:14" ht="16.5" thickTop="1" thickBot="1" x14ac:dyDescent="0.3">
      <c r="A45" s="131"/>
      <c r="B45" s="126"/>
      <c r="C45" s="1" t="s">
        <v>0</v>
      </c>
      <c r="D45" s="82">
        <v>1790</v>
      </c>
      <c r="E45" s="68">
        <v>1810</v>
      </c>
      <c r="F45" s="68">
        <v>1820</v>
      </c>
      <c r="G45" s="68">
        <v>1840</v>
      </c>
      <c r="H45" s="68">
        <v>1890</v>
      </c>
      <c r="I45" s="68">
        <v>1940</v>
      </c>
      <c r="J45" s="68">
        <v>1990</v>
      </c>
      <c r="K45" s="68">
        <v>2040</v>
      </c>
      <c r="L45" s="75">
        <v>2090</v>
      </c>
      <c r="M45" s="213"/>
      <c r="N45" s="25">
        <f>M44/L45</f>
        <v>0.19138755980861244</v>
      </c>
    </row>
    <row r="46" spans="1:14" ht="16.5" thickTop="1" thickBot="1" x14ac:dyDescent="0.3">
      <c r="A46" s="127" t="s">
        <v>9</v>
      </c>
      <c r="B46" s="129" t="s">
        <v>8</v>
      </c>
      <c r="C46" s="2" t="s">
        <v>1</v>
      </c>
      <c r="D46" s="50">
        <v>7.9</v>
      </c>
      <c r="E46" s="51">
        <v>8.1</v>
      </c>
      <c r="F46" s="51">
        <v>8.4</v>
      </c>
      <c r="G46" s="51">
        <v>8.6</v>
      </c>
      <c r="H46" s="51">
        <v>8.9</v>
      </c>
      <c r="I46" s="51">
        <v>9.1</v>
      </c>
      <c r="J46" s="51">
        <v>9.4</v>
      </c>
      <c r="K46" s="51">
        <v>9.6</v>
      </c>
      <c r="L46" s="52">
        <v>9.6999999999999993</v>
      </c>
      <c r="M46" s="209">
        <v>400</v>
      </c>
      <c r="N46" s="41">
        <f>M46/L46</f>
        <v>41.237113402061858</v>
      </c>
    </row>
    <row r="47" spans="1:14" ht="16.5" thickTop="1" thickBot="1" x14ac:dyDescent="0.3">
      <c r="A47" s="128"/>
      <c r="B47" s="129"/>
      <c r="C47" s="1" t="s">
        <v>0</v>
      </c>
      <c r="D47" s="53">
        <v>1870</v>
      </c>
      <c r="E47" s="54">
        <v>1890</v>
      </c>
      <c r="F47" s="54">
        <v>1940</v>
      </c>
      <c r="G47" s="54">
        <v>1990</v>
      </c>
      <c r="H47" s="54">
        <v>2040</v>
      </c>
      <c r="I47" s="54">
        <v>2090</v>
      </c>
      <c r="J47" s="54">
        <v>2140</v>
      </c>
      <c r="K47" s="54">
        <v>2190</v>
      </c>
      <c r="L47" s="55">
        <v>2240</v>
      </c>
      <c r="M47" s="209"/>
      <c r="N47" s="25">
        <f>M46/L47</f>
        <v>0.17857142857142858</v>
      </c>
    </row>
    <row r="48" spans="1:14" ht="16.5" thickTop="1" thickBot="1" x14ac:dyDescent="0.3">
      <c r="A48" s="127" t="s">
        <v>7</v>
      </c>
      <c r="B48" s="129" t="s">
        <v>6</v>
      </c>
      <c r="C48" s="2" t="s">
        <v>1</v>
      </c>
      <c r="D48" s="93">
        <v>8.9</v>
      </c>
      <c r="E48" s="62">
        <v>9.5</v>
      </c>
      <c r="F48" s="62">
        <v>9.9</v>
      </c>
      <c r="G48" s="62">
        <v>11.1</v>
      </c>
      <c r="H48" s="62">
        <v>11.5</v>
      </c>
      <c r="I48" s="62">
        <v>11.6</v>
      </c>
      <c r="J48" s="62">
        <v>11.7</v>
      </c>
      <c r="K48" s="62">
        <v>11.8</v>
      </c>
      <c r="L48" s="63">
        <v>11.9</v>
      </c>
      <c r="M48" s="209">
        <v>400</v>
      </c>
      <c r="N48" s="41">
        <f>M48/L48</f>
        <v>33.613445378151262</v>
      </c>
    </row>
    <row r="49" spans="1:17" ht="16.5" thickTop="1" thickBot="1" x14ac:dyDescent="0.3">
      <c r="A49" s="128"/>
      <c r="B49" s="129"/>
      <c r="C49" s="1" t="s">
        <v>0</v>
      </c>
      <c r="D49" s="64">
        <v>2190</v>
      </c>
      <c r="E49" s="65">
        <v>2390</v>
      </c>
      <c r="F49" s="65">
        <v>2590</v>
      </c>
      <c r="G49" s="65">
        <v>2850</v>
      </c>
      <c r="H49" s="65">
        <v>2890</v>
      </c>
      <c r="I49" s="65">
        <v>2930</v>
      </c>
      <c r="J49" s="65">
        <v>2950</v>
      </c>
      <c r="K49" s="65">
        <v>2970</v>
      </c>
      <c r="L49" s="66">
        <v>2990</v>
      </c>
      <c r="M49" s="209"/>
      <c r="N49" s="25">
        <f>M48/L49</f>
        <v>0.13377926421404682</v>
      </c>
    </row>
    <row r="50" spans="1:17" ht="16.5" thickTop="1" thickBot="1" x14ac:dyDescent="0.3">
      <c r="A50" s="189" t="s">
        <v>3</v>
      </c>
      <c r="B50" s="126" t="s">
        <v>2</v>
      </c>
      <c r="C50" s="2" t="s">
        <v>1</v>
      </c>
      <c r="D50" s="83">
        <f>D51/240</f>
        <v>8.2916666666666661</v>
      </c>
      <c r="E50" s="69">
        <f t="shared" ref="E50:L50" si="2">E51/240</f>
        <v>8.5416666666666661</v>
      </c>
      <c r="F50" s="69">
        <f t="shared" si="2"/>
        <v>8.875</v>
      </c>
      <c r="G50" s="69">
        <f t="shared" si="2"/>
        <v>9.125</v>
      </c>
      <c r="H50" s="69">
        <f t="shared" si="2"/>
        <v>9.5416666666666661</v>
      </c>
      <c r="I50" s="69">
        <f t="shared" si="2"/>
        <v>9.7916666666666661</v>
      </c>
      <c r="J50" s="69">
        <f t="shared" si="2"/>
        <v>10.083333333333334</v>
      </c>
      <c r="K50" s="69">
        <f t="shared" si="2"/>
        <v>10.208333333333334</v>
      </c>
      <c r="L50" s="76">
        <f t="shared" si="2"/>
        <v>10.375</v>
      </c>
      <c r="M50" s="209">
        <v>400</v>
      </c>
      <c r="N50" s="41">
        <f>M50/L50</f>
        <v>38.554216867469883</v>
      </c>
    </row>
    <row r="51" spans="1:17" ht="16.5" thickTop="1" thickBot="1" x14ac:dyDescent="0.3">
      <c r="A51" s="128"/>
      <c r="B51" s="126"/>
      <c r="C51" s="1" t="s">
        <v>0</v>
      </c>
      <c r="D51" s="84">
        <v>1990</v>
      </c>
      <c r="E51" s="70">
        <v>2050</v>
      </c>
      <c r="F51" s="70">
        <v>2130</v>
      </c>
      <c r="G51" s="70">
        <v>2190</v>
      </c>
      <c r="H51" s="70">
        <v>2290</v>
      </c>
      <c r="I51" s="70">
        <v>2350</v>
      </c>
      <c r="J51" s="70">
        <v>2420</v>
      </c>
      <c r="K51" s="70">
        <v>2450</v>
      </c>
      <c r="L51" s="77">
        <v>2490</v>
      </c>
      <c r="M51" s="209"/>
      <c r="N51" s="25">
        <f>M50/L51</f>
        <v>0.1606425702811245</v>
      </c>
    </row>
    <row r="52" spans="1:17" x14ac:dyDescent="0.25">
      <c r="A52" s="140" t="s">
        <v>92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O52" s="27"/>
      <c r="P52" s="26"/>
      <c r="Q52" s="26"/>
    </row>
    <row r="53" spans="1:17" s="6" customFormat="1" ht="15" customHeight="1" x14ac:dyDescent="0.25">
      <c r="A53" s="184" t="s">
        <v>172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</row>
    <row r="54" spans="1:17" s="6" customFormat="1" ht="21.75" customHeight="1" x14ac:dyDescent="0.25">
      <c r="A54" s="185" t="s">
        <v>63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</row>
    <row r="55" spans="1:17" s="6" customFormat="1" ht="19.7" customHeight="1" x14ac:dyDescent="0.25">
      <c r="A55" s="186" t="s">
        <v>64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</row>
    <row r="56" spans="1:17" s="6" customFormat="1" ht="35.25" customHeight="1" x14ac:dyDescent="0.25">
      <c r="A56" s="187" t="s">
        <v>175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8"/>
    </row>
    <row r="57" spans="1:17" s="6" customFormat="1" ht="17.45" customHeight="1" x14ac:dyDescent="0.25">
      <c r="A57" s="20" t="s">
        <v>65</v>
      </c>
      <c r="B57" s="181" t="s">
        <v>66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 t="s">
        <v>67</v>
      </c>
      <c r="N57" s="181"/>
    </row>
    <row r="58" spans="1:17" s="19" customFormat="1" ht="12.75" customHeight="1" x14ac:dyDescent="0.25">
      <c r="A58" s="182" t="s">
        <v>68</v>
      </c>
      <c r="B58" s="165" t="s">
        <v>69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83">
        <v>0.5</v>
      </c>
      <c r="N58" s="183"/>
    </row>
    <row r="59" spans="1:17" s="19" customFormat="1" ht="9" customHeight="1" x14ac:dyDescent="0.25">
      <c r="A59" s="182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83"/>
      <c r="N59" s="183"/>
    </row>
    <row r="60" spans="1:17" s="19" customFormat="1" ht="21.75" customHeight="1" x14ac:dyDescent="0.25">
      <c r="A60" s="21" t="s">
        <v>70</v>
      </c>
      <c r="B60" s="165" t="s">
        <v>71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 t="s">
        <v>72</v>
      </c>
      <c r="N60" s="165"/>
    </row>
    <row r="61" spans="1:17" s="19" customFormat="1" ht="27" customHeight="1" x14ac:dyDescent="0.25">
      <c r="A61" s="21" t="s">
        <v>73</v>
      </c>
      <c r="B61" s="166" t="s">
        <v>74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5" t="s">
        <v>75</v>
      </c>
      <c r="N61" s="165"/>
    </row>
    <row r="62" spans="1:17" s="19" customFormat="1" ht="18.75" customHeight="1" x14ac:dyDescent="0.25">
      <c r="A62" s="21" t="s">
        <v>76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5" t="s">
        <v>77</v>
      </c>
      <c r="N62" s="165"/>
    </row>
    <row r="63" spans="1:17" s="19" customFormat="1" ht="19.5" customHeight="1" x14ac:dyDescent="0.25">
      <c r="A63" s="21" t="s">
        <v>78</v>
      </c>
      <c r="B63" s="166" t="s">
        <v>79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5" t="s">
        <v>77</v>
      </c>
      <c r="N63" s="165"/>
    </row>
    <row r="64" spans="1:17" s="19" customFormat="1" ht="27.75" customHeight="1" x14ac:dyDescent="0.25">
      <c r="A64" s="21" t="s">
        <v>80</v>
      </c>
      <c r="B64" s="165" t="s">
        <v>81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</row>
    <row r="65" spans="1:14" s="19" customFormat="1" ht="19.5" customHeight="1" x14ac:dyDescent="0.25">
      <c r="A65" s="21" t="s">
        <v>82</v>
      </c>
      <c r="B65" s="166" t="s">
        <v>83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5" t="s">
        <v>84</v>
      </c>
      <c r="N65" s="165"/>
    </row>
    <row r="66" spans="1:14" s="19" customFormat="1" ht="12.75" customHeight="1" thickBot="1" x14ac:dyDescent="0.3">
      <c r="A66" s="21" t="s">
        <v>85</v>
      </c>
      <c r="B66" s="166" t="s">
        <v>86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5" t="s">
        <v>87</v>
      </c>
      <c r="N66" s="165"/>
    </row>
    <row r="67" spans="1:14" ht="16.5" thickTop="1" thickBot="1" x14ac:dyDescent="0.3">
      <c r="A67" s="30" t="s">
        <v>93</v>
      </c>
      <c r="B67" s="167" t="s">
        <v>94</v>
      </c>
      <c r="C67" s="167"/>
      <c r="D67" s="167"/>
      <c r="E67" s="167"/>
      <c r="F67" s="167"/>
      <c r="G67" s="167" t="s">
        <v>93</v>
      </c>
      <c r="H67" s="167"/>
      <c r="I67" s="179" t="s">
        <v>94</v>
      </c>
      <c r="J67" s="179"/>
      <c r="K67" s="179"/>
      <c r="L67" s="179"/>
      <c r="M67" s="179"/>
      <c r="N67" s="180"/>
    </row>
    <row r="68" spans="1:14" ht="18" thickTop="1" thickBot="1" x14ac:dyDescent="0.3">
      <c r="A68" s="28" t="s">
        <v>95</v>
      </c>
      <c r="B68" s="139" t="s">
        <v>96</v>
      </c>
      <c r="C68" s="139"/>
      <c r="D68" s="139"/>
      <c r="E68" s="139"/>
      <c r="F68" s="139"/>
      <c r="G68" s="168" t="s">
        <v>97</v>
      </c>
      <c r="H68" s="168"/>
      <c r="I68" s="171" t="s">
        <v>98</v>
      </c>
      <c r="J68" s="171"/>
      <c r="K68" s="171"/>
      <c r="L68" s="171"/>
      <c r="M68" s="171"/>
      <c r="N68" s="172"/>
    </row>
    <row r="69" spans="1:14" ht="16.5" thickTop="1" thickBot="1" x14ac:dyDescent="0.3">
      <c r="A69" s="28" t="s">
        <v>99</v>
      </c>
      <c r="B69" s="139" t="s">
        <v>100</v>
      </c>
      <c r="C69" s="139"/>
      <c r="D69" s="139"/>
      <c r="E69" s="139"/>
      <c r="F69" s="139"/>
      <c r="G69" s="168" t="s">
        <v>101</v>
      </c>
      <c r="H69" s="168"/>
      <c r="I69" s="171" t="s">
        <v>102</v>
      </c>
      <c r="J69" s="171"/>
      <c r="K69" s="171"/>
      <c r="L69" s="171"/>
      <c r="M69" s="171"/>
      <c r="N69" s="172"/>
    </row>
    <row r="70" spans="1:14" ht="16.5" thickTop="1" thickBot="1" x14ac:dyDescent="0.3">
      <c r="A70" s="28" t="s">
        <v>103</v>
      </c>
      <c r="B70" s="139" t="s">
        <v>104</v>
      </c>
      <c r="C70" s="139"/>
      <c r="D70" s="139"/>
      <c r="E70" s="139"/>
      <c r="F70" s="139"/>
      <c r="G70" s="168" t="s">
        <v>105</v>
      </c>
      <c r="H70" s="168"/>
      <c r="I70" s="171" t="s">
        <v>106</v>
      </c>
      <c r="J70" s="171"/>
      <c r="K70" s="171"/>
      <c r="L70" s="171"/>
      <c r="M70" s="171"/>
      <c r="N70" s="172"/>
    </row>
    <row r="71" spans="1:14" ht="16.5" thickTop="1" thickBot="1" x14ac:dyDescent="0.3">
      <c r="A71" s="28" t="s">
        <v>107</v>
      </c>
      <c r="B71" s="139" t="s">
        <v>108</v>
      </c>
      <c r="C71" s="139"/>
      <c r="D71" s="139"/>
      <c r="E71" s="139"/>
      <c r="F71" s="139"/>
      <c r="G71" s="168" t="s">
        <v>109</v>
      </c>
      <c r="H71" s="168"/>
      <c r="I71" s="171" t="s">
        <v>110</v>
      </c>
      <c r="J71" s="171"/>
      <c r="K71" s="171"/>
      <c r="L71" s="171"/>
      <c r="M71" s="171"/>
      <c r="N71" s="172"/>
    </row>
    <row r="72" spans="1:14" ht="16.5" thickTop="1" thickBot="1" x14ac:dyDescent="0.3">
      <c r="A72" s="28" t="s">
        <v>111</v>
      </c>
      <c r="B72" s="139" t="s">
        <v>112</v>
      </c>
      <c r="C72" s="139"/>
      <c r="D72" s="139"/>
      <c r="E72" s="139"/>
      <c r="F72" s="139"/>
      <c r="G72" s="168" t="s">
        <v>113</v>
      </c>
      <c r="H72" s="168"/>
      <c r="I72" s="171" t="s">
        <v>114</v>
      </c>
      <c r="J72" s="171"/>
      <c r="K72" s="171"/>
      <c r="L72" s="171"/>
      <c r="M72" s="171"/>
      <c r="N72" s="172"/>
    </row>
    <row r="73" spans="1:14" ht="16.5" thickTop="1" thickBot="1" x14ac:dyDescent="0.3">
      <c r="A73" s="28" t="s">
        <v>115</v>
      </c>
      <c r="B73" s="139" t="s">
        <v>116</v>
      </c>
      <c r="C73" s="139"/>
      <c r="D73" s="139"/>
      <c r="E73" s="139"/>
      <c r="F73" s="139"/>
      <c r="G73" s="168" t="s">
        <v>117</v>
      </c>
      <c r="H73" s="168"/>
      <c r="I73" s="171" t="s">
        <v>118</v>
      </c>
      <c r="J73" s="171"/>
      <c r="K73" s="171"/>
      <c r="L73" s="171"/>
      <c r="M73" s="171"/>
      <c r="N73" s="172"/>
    </row>
    <row r="74" spans="1:14" ht="16.5" thickTop="1" thickBot="1" x14ac:dyDescent="0.3">
      <c r="A74" s="28" t="s">
        <v>119</v>
      </c>
      <c r="B74" s="139" t="s">
        <v>120</v>
      </c>
      <c r="C74" s="139"/>
      <c r="D74" s="139"/>
      <c r="E74" s="139"/>
      <c r="F74" s="139"/>
      <c r="G74" s="168" t="s">
        <v>16</v>
      </c>
      <c r="H74" s="168"/>
      <c r="I74" s="171" t="s">
        <v>121</v>
      </c>
      <c r="J74" s="171"/>
      <c r="K74" s="171"/>
      <c r="L74" s="171"/>
      <c r="M74" s="171"/>
      <c r="N74" s="172"/>
    </row>
    <row r="75" spans="1:14" ht="16.5" thickTop="1" thickBot="1" x14ac:dyDescent="0.3">
      <c r="A75" s="29" t="s">
        <v>122</v>
      </c>
      <c r="B75" s="174" t="s">
        <v>123</v>
      </c>
      <c r="C75" s="174"/>
      <c r="D75" s="174"/>
      <c r="E75" s="174"/>
      <c r="F75" s="174"/>
      <c r="G75" s="175" t="s">
        <v>169</v>
      </c>
      <c r="H75" s="175"/>
      <c r="I75" s="173" t="s">
        <v>170</v>
      </c>
      <c r="J75" s="173"/>
      <c r="K75" s="173"/>
      <c r="L75" s="173"/>
      <c r="M75" s="173"/>
      <c r="N75" s="172"/>
    </row>
    <row r="76" spans="1:14" ht="16.5" thickTop="1" thickBot="1" x14ac:dyDescent="0.3">
      <c r="A76" s="29" t="s">
        <v>17</v>
      </c>
      <c r="B76" s="174" t="s">
        <v>124</v>
      </c>
      <c r="C76" s="174"/>
      <c r="D76" s="174"/>
      <c r="E76" s="174"/>
      <c r="F76" s="174"/>
      <c r="G76" s="175" t="s">
        <v>30</v>
      </c>
      <c r="H76" s="175"/>
      <c r="I76" s="173" t="s">
        <v>125</v>
      </c>
      <c r="J76" s="173"/>
      <c r="K76" s="173"/>
      <c r="L76" s="173"/>
      <c r="M76" s="173"/>
      <c r="N76" s="172"/>
    </row>
    <row r="77" spans="1:14" ht="16.5" customHeight="1" thickTop="1" thickBot="1" x14ac:dyDescent="0.3">
      <c r="A77" s="29" t="s">
        <v>23</v>
      </c>
      <c r="B77" s="174" t="s">
        <v>126</v>
      </c>
      <c r="C77" s="174"/>
      <c r="D77" s="174"/>
      <c r="E77" s="174"/>
      <c r="F77" s="174"/>
      <c r="G77" s="225" t="s">
        <v>171</v>
      </c>
      <c r="H77" s="225"/>
      <c r="I77" s="226" t="s">
        <v>184</v>
      </c>
      <c r="J77" s="226"/>
      <c r="K77" s="226"/>
      <c r="L77" s="226"/>
      <c r="M77" s="226"/>
      <c r="N77" s="227"/>
    </row>
    <row r="78" spans="1:14" ht="16.5" thickTop="1" thickBot="1" x14ac:dyDescent="0.3">
      <c r="A78" s="228" t="s">
        <v>185</v>
      </c>
      <c r="B78" s="229" t="s">
        <v>186</v>
      </c>
      <c r="C78" s="229"/>
      <c r="D78" s="229"/>
      <c r="E78" s="229"/>
      <c r="F78" s="229"/>
      <c r="G78" s="225"/>
      <c r="H78" s="225"/>
      <c r="I78" s="226"/>
      <c r="J78" s="226"/>
      <c r="K78" s="226"/>
      <c r="L78" s="226"/>
      <c r="M78" s="226"/>
      <c r="N78" s="227"/>
    </row>
    <row r="79" spans="1:14" ht="15.75" thickTop="1" x14ac:dyDescent="0.25"/>
  </sheetData>
  <mergeCells count="137">
    <mergeCell ref="B16:B17"/>
    <mergeCell ref="M16:M17"/>
    <mergeCell ref="B78:F78"/>
    <mergeCell ref="G78:H78"/>
    <mergeCell ref="I78:N78"/>
    <mergeCell ref="M12:M13"/>
    <mergeCell ref="A3:N3"/>
    <mergeCell ref="B67:F67"/>
    <mergeCell ref="B71:F71"/>
    <mergeCell ref="I67:N67"/>
    <mergeCell ref="I68:N68"/>
    <mergeCell ref="I69:N69"/>
    <mergeCell ref="I70:N70"/>
    <mergeCell ref="G70:H70"/>
    <mergeCell ref="B57:L57"/>
    <mergeCell ref="M57:N57"/>
    <mergeCell ref="A58:A59"/>
    <mergeCell ref="B58:L59"/>
    <mergeCell ref="M58:N59"/>
    <mergeCell ref="A53:N53"/>
    <mergeCell ref="A54:N54"/>
    <mergeCell ref="A55:N55"/>
    <mergeCell ref="A56:N56"/>
    <mergeCell ref="A50:A51"/>
    <mergeCell ref="B50:B51"/>
    <mergeCell ref="M50:M51"/>
    <mergeCell ref="D40:D41"/>
    <mergeCell ref="B60:L60"/>
    <mergeCell ref="M60:N60"/>
    <mergeCell ref="A12:A13"/>
    <mergeCell ref="I77:N77"/>
    <mergeCell ref="I71:N71"/>
    <mergeCell ref="I72:N72"/>
    <mergeCell ref="I73:N73"/>
    <mergeCell ref="I74:N74"/>
    <mergeCell ref="I75:N75"/>
    <mergeCell ref="I76:N76"/>
    <mergeCell ref="B77:F77"/>
    <mergeCell ref="G77:H77"/>
    <mergeCell ref="G75:H75"/>
    <mergeCell ref="B76:F76"/>
    <mergeCell ref="G76:H76"/>
    <mergeCell ref="G71:H71"/>
    <mergeCell ref="B61:L62"/>
    <mergeCell ref="M61:N61"/>
    <mergeCell ref="M62:N62"/>
    <mergeCell ref="B75:F75"/>
    <mergeCell ref="B74:F74"/>
    <mergeCell ref="G74:H74"/>
    <mergeCell ref="B73:F73"/>
    <mergeCell ref="G72:H72"/>
    <mergeCell ref="G73:H73"/>
    <mergeCell ref="B63:L63"/>
    <mergeCell ref="M63:N63"/>
    <mergeCell ref="B64:N64"/>
    <mergeCell ref="B65:L65"/>
    <mergeCell ref="M65:N65"/>
    <mergeCell ref="B68:F68"/>
    <mergeCell ref="G67:H67"/>
    <mergeCell ref="B69:F69"/>
    <mergeCell ref="B70:F70"/>
    <mergeCell ref="G69:H69"/>
    <mergeCell ref="G68:H68"/>
    <mergeCell ref="B66:L66"/>
    <mergeCell ref="M66:N66"/>
    <mergeCell ref="B72:F72"/>
    <mergeCell ref="A52:N52"/>
    <mergeCell ref="A1:E1"/>
    <mergeCell ref="F1:G2"/>
    <mergeCell ref="H1:N1"/>
    <mergeCell ref="A2:E2"/>
    <mergeCell ref="H2:N2"/>
    <mergeCell ref="A26:A27"/>
    <mergeCell ref="B26:B27"/>
    <mergeCell ref="M26:M27"/>
    <mergeCell ref="M18:M19"/>
    <mergeCell ref="B22:B23"/>
    <mergeCell ref="M22:M23"/>
    <mergeCell ref="A4:N4"/>
    <mergeCell ref="A18:A19"/>
    <mergeCell ref="B18:B19"/>
    <mergeCell ref="A6:N6"/>
    <mergeCell ref="A5:N5"/>
    <mergeCell ref="A7:A9"/>
    <mergeCell ref="B7:B9"/>
    <mergeCell ref="D7:L7"/>
    <mergeCell ref="M7:M8"/>
    <mergeCell ref="A20:A21"/>
    <mergeCell ref="B20:B21"/>
    <mergeCell ref="A10:A11"/>
    <mergeCell ref="B10:B11"/>
    <mergeCell ref="M10:M11"/>
    <mergeCell ref="D14:D15"/>
    <mergeCell ref="A48:A49"/>
    <mergeCell ref="B48:B49"/>
    <mergeCell ref="M48:M49"/>
    <mergeCell ref="A44:A45"/>
    <mergeCell ref="B44:B45"/>
    <mergeCell ref="A46:A47"/>
    <mergeCell ref="B46:B47"/>
    <mergeCell ref="A34:A35"/>
    <mergeCell ref="B34:B35"/>
    <mergeCell ref="M34:M35"/>
    <mergeCell ref="A36:A37"/>
    <mergeCell ref="B36:B37"/>
    <mergeCell ref="M36:M37"/>
    <mergeCell ref="D36:D37"/>
    <mergeCell ref="M46:M47"/>
    <mergeCell ref="A40:A41"/>
    <mergeCell ref="A32:A33"/>
    <mergeCell ref="B32:B33"/>
    <mergeCell ref="M32:M33"/>
    <mergeCell ref="B12:B13"/>
    <mergeCell ref="M44:M45"/>
    <mergeCell ref="A14:A15"/>
    <mergeCell ref="B14:B15"/>
    <mergeCell ref="M14:M15"/>
    <mergeCell ref="B24:B25"/>
    <mergeCell ref="M24:M25"/>
    <mergeCell ref="A30:A31"/>
    <mergeCell ref="B30:B31"/>
    <mergeCell ref="M30:M31"/>
    <mergeCell ref="A28:A29"/>
    <mergeCell ref="B28:B29"/>
    <mergeCell ref="M28:M29"/>
    <mergeCell ref="A24:A25"/>
    <mergeCell ref="M20:M21"/>
    <mergeCell ref="B40:B41"/>
    <mergeCell ref="M40:M41"/>
    <mergeCell ref="A42:A43"/>
    <mergeCell ref="B42:B43"/>
    <mergeCell ref="M42:M43"/>
    <mergeCell ref="A38:A39"/>
    <mergeCell ref="B38:B39"/>
    <mergeCell ref="A22:A23"/>
    <mergeCell ref="M38:M39"/>
    <mergeCell ref="A16:A17"/>
  </mergeCells>
  <pageMargins left="0.7" right="0.7" top="0.75" bottom="0.75" header="0.3" footer="0.3"/>
  <pageSetup paperSize="9" scale="50" fitToHeight="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sqref="A1:E1"/>
    </sheetView>
  </sheetViews>
  <sheetFormatPr defaultRowHeight="15" x14ac:dyDescent="0.25"/>
  <sheetData>
    <row r="1" spans="1:17" s="16" customFormat="1" ht="31.5" customHeight="1" x14ac:dyDescent="0.25">
      <c r="A1" s="142" t="s">
        <v>62</v>
      </c>
      <c r="B1" s="142"/>
      <c r="C1" s="142"/>
      <c r="D1" s="142"/>
      <c r="E1" s="142"/>
      <c r="F1" s="143"/>
      <c r="G1" s="143"/>
      <c r="H1" s="144" t="s">
        <v>61</v>
      </c>
      <c r="I1" s="144"/>
      <c r="J1" s="144"/>
      <c r="K1" s="144"/>
      <c r="L1" s="144"/>
      <c r="M1" s="144"/>
      <c r="N1" s="118"/>
      <c r="O1" s="18"/>
      <c r="P1" s="17"/>
      <c r="Q1" s="17"/>
    </row>
    <row r="2" spans="1:17" s="16" customFormat="1" ht="24.75" customHeight="1" x14ac:dyDescent="0.25">
      <c r="A2" s="146" t="s">
        <v>60</v>
      </c>
      <c r="B2" s="146"/>
      <c r="C2" s="146"/>
      <c r="D2" s="146"/>
      <c r="E2" s="146"/>
      <c r="F2" s="143"/>
      <c r="G2" s="143"/>
      <c r="H2" s="147" t="s">
        <v>59</v>
      </c>
      <c r="I2" s="147"/>
      <c r="J2" s="147"/>
      <c r="K2" s="147"/>
      <c r="L2" s="147"/>
      <c r="M2" s="147"/>
      <c r="N2" s="118"/>
      <c r="O2" s="18"/>
      <c r="P2" s="17"/>
      <c r="Q2" s="17"/>
    </row>
    <row r="3" spans="1:17" s="13" customFormat="1" ht="15" customHeight="1" x14ac:dyDescent="0.25">
      <c r="A3" s="148" t="s">
        <v>176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19"/>
      <c r="O3" s="15"/>
      <c r="P3" s="14"/>
      <c r="Q3" s="14"/>
    </row>
    <row r="4" spans="1:17" x14ac:dyDescent="0.25">
      <c r="A4" s="32"/>
      <c r="B4" s="33"/>
      <c r="C4" s="34"/>
      <c r="D4" s="35"/>
      <c r="E4" s="31"/>
      <c r="F4" s="31"/>
      <c r="G4" s="31"/>
      <c r="H4" s="31"/>
      <c r="I4" s="31"/>
      <c r="J4" s="31"/>
      <c r="K4" s="31"/>
      <c r="L4" s="31"/>
      <c r="M4" s="36"/>
    </row>
    <row r="5" spans="1:17" ht="15.75" x14ac:dyDescent="0.25">
      <c r="A5" s="195" t="s">
        <v>127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7" ht="25.5" x14ac:dyDescent="0.25">
      <c r="A6" s="37" t="s">
        <v>128</v>
      </c>
      <c r="B6" s="196" t="s">
        <v>129</v>
      </c>
      <c r="C6" s="196"/>
      <c r="D6" s="196" t="s">
        <v>130</v>
      </c>
      <c r="E6" s="196"/>
      <c r="F6" s="196"/>
      <c r="G6" s="196" t="s">
        <v>131</v>
      </c>
      <c r="H6" s="196" t="s">
        <v>132</v>
      </c>
      <c r="I6" s="196"/>
      <c r="J6" s="197" t="s">
        <v>133</v>
      </c>
      <c r="K6" s="197"/>
      <c r="L6" s="196" t="s">
        <v>134</v>
      </c>
      <c r="M6" s="196"/>
    </row>
    <row r="7" spans="1:17" x14ac:dyDescent="0.25">
      <c r="A7" s="37"/>
      <c r="B7" s="196"/>
      <c r="C7" s="196"/>
      <c r="D7" s="38" t="s">
        <v>135</v>
      </c>
      <c r="E7" s="38" t="s">
        <v>136</v>
      </c>
      <c r="F7" s="38" t="s">
        <v>137</v>
      </c>
      <c r="G7" s="196"/>
      <c r="H7" s="196"/>
      <c r="I7" s="196"/>
      <c r="J7" s="197"/>
      <c r="K7" s="197"/>
      <c r="L7" s="196"/>
      <c r="M7" s="196"/>
    </row>
    <row r="8" spans="1:17" x14ac:dyDescent="0.25">
      <c r="A8" s="37" t="s">
        <v>138</v>
      </c>
      <c r="B8" s="196" t="s">
        <v>139</v>
      </c>
      <c r="C8" s="196"/>
      <c r="D8" s="39">
        <v>1</v>
      </c>
      <c r="E8" s="39">
        <v>0.7</v>
      </c>
      <c r="F8" s="39">
        <v>0.7</v>
      </c>
      <c r="G8" s="40">
        <v>450</v>
      </c>
      <c r="H8" s="198" t="s">
        <v>140</v>
      </c>
      <c r="I8" s="198"/>
      <c r="J8" s="198">
        <v>400</v>
      </c>
      <c r="K8" s="198"/>
      <c r="L8" s="198">
        <v>400</v>
      </c>
      <c r="M8" s="198"/>
    </row>
    <row r="9" spans="1:17" x14ac:dyDescent="0.25">
      <c r="A9" s="37" t="s">
        <v>141</v>
      </c>
      <c r="B9" s="196" t="s">
        <v>142</v>
      </c>
      <c r="C9" s="196"/>
      <c r="D9" s="39">
        <v>3</v>
      </c>
      <c r="E9" s="39">
        <v>1.7000000000000002</v>
      </c>
      <c r="F9" s="39">
        <v>1.5</v>
      </c>
      <c r="G9" s="40">
        <v>500</v>
      </c>
      <c r="H9" s="198" t="s">
        <v>143</v>
      </c>
      <c r="I9" s="198"/>
      <c r="J9" s="198">
        <v>500</v>
      </c>
      <c r="K9" s="198"/>
      <c r="L9" s="198">
        <v>600</v>
      </c>
      <c r="M9" s="198"/>
    </row>
    <row r="10" spans="1:17" ht="25.5" x14ac:dyDescent="0.25">
      <c r="A10" s="37" t="s">
        <v>144</v>
      </c>
      <c r="B10" s="196" t="s">
        <v>145</v>
      </c>
      <c r="C10" s="196"/>
      <c r="D10" s="39">
        <v>3</v>
      </c>
      <c r="E10" s="39">
        <v>1.7000000000000002</v>
      </c>
      <c r="F10" s="39">
        <v>1.5</v>
      </c>
      <c r="G10" s="40">
        <v>900</v>
      </c>
      <c r="H10" s="198" t="s">
        <v>146</v>
      </c>
      <c r="I10" s="198"/>
      <c r="J10" s="198">
        <v>700</v>
      </c>
      <c r="K10" s="198"/>
      <c r="L10" s="198">
        <v>2000</v>
      </c>
      <c r="M10" s="198"/>
    </row>
    <row r="11" spans="1:17" ht="25.5" x14ac:dyDescent="0.25">
      <c r="A11" s="37" t="s">
        <v>147</v>
      </c>
      <c r="B11" s="196" t="s">
        <v>148</v>
      </c>
      <c r="C11" s="196"/>
      <c r="D11" s="39">
        <v>3</v>
      </c>
      <c r="E11" s="39">
        <v>1.7000000000000002</v>
      </c>
      <c r="F11" s="39">
        <v>1.5</v>
      </c>
      <c r="G11" s="40">
        <v>1000</v>
      </c>
      <c r="H11" s="198" t="s">
        <v>149</v>
      </c>
      <c r="I11" s="198"/>
      <c r="J11" s="198">
        <v>800</v>
      </c>
      <c r="K11" s="198"/>
      <c r="L11" s="198">
        <v>2400</v>
      </c>
      <c r="M11" s="198"/>
    </row>
    <row r="12" spans="1:17" ht="25.5" x14ac:dyDescent="0.25">
      <c r="A12" s="37" t="s">
        <v>150</v>
      </c>
      <c r="B12" s="196" t="s">
        <v>151</v>
      </c>
      <c r="C12" s="196"/>
      <c r="D12" s="39">
        <v>3.5</v>
      </c>
      <c r="E12" s="39">
        <v>2</v>
      </c>
      <c r="F12" s="39">
        <v>1.7000000000000002</v>
      </c>
      <c r="G12" s="40">
        <v>2150</v>
      </c>
      <c r="H12" s="198" t="s">
        <v>152</v>
      </c>
      <c r="I12" s="198"/>
      <c r="J12" s="198">
        <v>1100</v>
      </c>
      <c r="K12" s="198"/>
      <c r="L12" s="198">
        <v>3000</v>
      </c>
      <c r="M12" s="198"/>
    </row>
    <row r="13" spans="1:17" ht="25.5" x14ac:dyDescent="0.25">
      <c r="A13" s="37" t="s">
        <v>153</v>
      </c>
      <c r="B13" s="196" t="s">
        <v>154</v>
      </c>
      <c r="C13" s="196"/>
      <c r="D13" s="39">
        <v>4.5</v>
      </c>
      <c r="E13" s="39">
        <v>2</v>
      </c>
      <c r="F13" s="39">
        <v>1.8</v>
      </c>
      <c r="G13" s="40">
        <v>3800</v>
      </c>
      <c r="H13" s="198" t="s">
        <v>155</v>
      </c>
      <c r="I13" s="198"/>
      <c r="J13" s="198">
        <v>1500</v>
      </c>
      <c r="K13" s="198"/>
      <c r="L13" s="198">
        <v>4000</v>
      </c>
      <c r="M13" s="198"/>
    </row>
    <row r="14" spans="1:17" ht="25.5" x14ac:dyDescent="0.25">
      <c r="A14" s="37" t="s">
        <v>156</v>
      </c>
      <c r="B14" s="196" t="s">
        <v>157</v>
      </c>
      <c r="C14" s="196"/>
      <c r="D14" s="39">
        <v>6</v>
      </c>
      <c r="E14" s="39">
        <v>2.2000000000000002</v>
      </c>
      <c r="F14" s="39">
        <v>2.2000000000000002</v>
      </c>
      <c r="G14" s="40">
        <v>4700</v>
      </c>
      <c r="H14" s="198" t="s">
        <v>158</v>
      </c>
      <c r="I14" s="198"/>
      <c r="J14" s="198">
        <v>2000</v>
      </c>
      <c r="K14" s="198"/>
      <c r="L14" s="198" t="s">
        <v>159</v>
      </c>
      <c r="M14" s="198"/>
    </row>
    <row r="15" spans="1:17" ht="25.5" x14ac:dyDescent="0.25">
      <c r="A15" s="120" t="s">
        <v>160</v>
      </c>
      <c r="B15" s="199" t="s">
        <v>161</v>
      </c>
      <c r="C15" s="199"/>
      <c r="D15" s="121">
        <v>13</v>
      </c>
      <c r="E15" s="121">
        <v>2.4</v>
      </c>
      <c r="F15" s="121">
        <v>2.4</v>
      </c>
      <c r="G15" s="122">
        <v>6000</v>
      </c>
      <c r="H15" s="200" t="s">
        <v>162</v>
      </c>
      <c r="I15" s="200"/>
      <c r="J15" s="200">
        <v>2000</v>
      </c>
      <c r="K15" s="200"/>
      <c r="L15" s="200" t="s">
        <v>159</v>
      </c>
      <c r="M15" s="200"/>
    </row>
    <row r="16" spans="1:17" ht="19.5" customHeight="1" x14ac:dyDescent="0.25">
      <c r="A16" s="190" t="s">
        <v>163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67.5" customHeight="1" x14ac:dyDescent="0.25">
      <c r="A17" s="202" t="s">
        <v>177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1:13" ht="15" customHeight="1" x14ac:dyDescent="0.25">
      <c r="A18" s="192" t="s">
        <v>178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4"/>
    </row>
    <row r="19" spans="1:13" ht="33" customHeight="1" x14ac:dyDescent="0.25">
      <c r="A19" s="203" t="s">
        <v>179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</row>
    <row r="20" spans="1:13" ht="35.25" customHeight="1" x14ac:dyDescent="0.25">
      <c r="A20" s="203" t="s">
        <v>180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</row>
    <row r="21" spans="1:13" ht="35.25" customHeight="1" x14ac:dyDescent="0.25">
      <c r="A21" s="204" t="s">
        <v>164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ht="38.25" customHeight="1" x14ac:dyDescent="0.25">
      <c r="A22" s="205" t="s">
        <v>181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x14ac:dyDescent="0.25">
      <c r="A23" s="201" t="s">
        <v>182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</row>
    <row r="24" spans="1:13" ht="17.25" customHeight="1" x14ac:dyDescent="0.25">
      <c r="A24" s="191" t="s">
        <v>165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</row>
    <row r="25" spans="1:13" ht="31.5" customHeight="1" x14ac:dyDescent="0.25"/>
  </sheetData>
  <mergeCells count="55">
    <mergeCell ref="A3:M3"/>
    <mergeCell ref="A1:E1"/>
    <mergeCell ref="F1:G2"/>
    <mergeCell ref="A2:E2"/>
    <mergeCell ref="H1:M1"/>
    <mergeCell ref="H2:M2"/>
    <mergeCell ref="B15:C15"/>
    <mergeCell ref="H15:I15"/>
    <mergeCell ref="J15:K15"/>
    <mergeCell ref="L15:M15"/>
    <mergeCell ref="A23:M23"/>
    <mergeCell ref="A17:M17"/>
    <mergeCell ref="A19:M19"/>
    <mergeCell ref="A20:M20"/>
    <mergeCell ref="A21:M21"/>
    <mergeCell ref="A22:M22"/>
    <mergeCell ref="B13:C13"/>
    <mergeCell ref="H13:I13"/>
    <mergeCell ref="J13:K13"/>
    <mergeCell ref="L13:M13"/>
    <mergeCell ref="B14:C14"/>
    <mergeCell ref="H14:I14"/>
    <mergeCell ref="J14:K14"/>
    <mergeCell ref="L14:M14"/>
    <mergeCell ref="B11:C11"/>
    <mergeCell ref="H11:I11"/>
    <mergeCell ref="J11:K11"/>
    <mergeCell ref="L11:M11"/>
    <mergeCell ref="B12:C12"/>
    <mergeCell ref="H12:I12"/>
    <mergeCell ref="J12:K12"/>
    <mergeCell ref="L12:M12"/>
    <mergeCell ref="H9:I9"/>
    <mergeCell ref="J9:K9"/>
    <mergeCell ref="L9:M9"/>
    <mergeCell ref="B10:C10"/>
    <mergeCell ref="H10:I10"/>
    <mergeCell ref="J10:K10"/>
    <mergeCell ref="L10:M10"/>
    <mergeCell ref="A16:M16"/>
    <mergeCell ref="A24:M24"/>
    <mergeCell ref="A18:M18"/>
    <mergeCell ref="A5:M5"/>
    <mergeCell ref="B6:C6"/>
    <mergeCell ref="D6:F6"/>
    <mergeCell ref="G6:G7"/>
    <mergeCell ref="H6:I7"/>
    <mergeCell ref="J6:K7"/>
    <mergeCell ref="L6:M7"/>
    <mergeCell ref="B7:C7"/>
    <mergeCell ref="B8:C8"/>
    <mergeCell ref="H8:I8"/>
    <mergeCell ref="J8:K8"/>
    <mergeCell ref="L8:M8"/>
    <mergeCell ref="B9:C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В ТОМСК</vt:lpstr>
      <vt:lpstr>АВТОЭКСПЕДИРОВАНИЕ ТОМСК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2019-04-02T08:34:07Z</dcterms:modified>
</cp:coreProperties>
</file>