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429" activeTab="0"/>
  </bookViews>
  <sheets>
    <sheet name="В СУРГУТ" sheetId="1" r:id="rId1"/>
    <sheet name="АВТОЭКСПЕДИРОВАНИЕ СУРГУТ" sheetId="2" r:id="rId2"/>
  </sheets>
  <definedNames>
    <definedName name="Excel_BuiltIn_Print_Area_1_1">'В СУРГУТ'!$A$1:$L$70</definedName>
    <definedName name="Excel_BuiltIn_Print_Area_1_1_1">'В СУРГУТ'!$C$1:$M$70</definedName>
    <definedName name="_xlnm.Print_Area" localSheetId="1">'АВТОЭКСПЕДИРОВАНИЕ СУРГУТ'!$A$1:$K$49</definedName>
    <definedName name="_xlnm.Print_Area" localSheetId="0">'В СУРГУТ'!$A$1:$N$75</definedName>
  </definedNames>
  <calcPr fullCalcOnLoad="1" refMode="R1C1"/>
</workbook>
</file>

<file path=xl/comments1.xml><?xml version="1.0" encoding="utf-8"?>
<comments xmlns="http://schemas.openxmlformats.org/spreadsheetml/2006/main">
  <authors>
    <author>Kseniya Georgievna</author>
  </authors>
  <commentList>
    <comment ref="B7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<sst xmlns="http://schemas.openxmlformats.org/spreadsheetml/2006/main" count="295" uniqueCount="216">
  <si>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</si>
  <si>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</si>
  <si>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</si>
  <si>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</si>
  <si>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</si>
  <si>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</si>
  <si>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</si>
  <si>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</si>
  <si>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</si>
  <si>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</si>
  <si>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</si>
  <si>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</si>
  <si>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</si>
  <si>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</si>
  <si>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</si>
  <si>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</si>
  <si>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</si>
  <si>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</si>
  <si>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</si>
  <si>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</si>
  <si>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</si>
  <si>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</si>
  <si>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</si>
  <si>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</si>
  <si>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</si>
  <si>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</si>
  <si>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</si>
  <si>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</si>
  <si>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</si>
  <si>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</si>
  <si>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ПЕРМЬ</t>
  </si>
  <si>
    <t>ТЮМЕНЬ</t>
  </si>
  <si>
    <t>ЧЕЛЯБИНСК</t>
  </si>
  <si>
    <t>ОМСК</t>
  </si>
  <si>
    <t>ТОМСК</t>
  </si>
  <si>
    <t>6/7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</si>
  <si>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</si>
  <si>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</si>
  <si>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</si>
  <si>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</si>
  <si>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</si>
  <si>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</si>
  <si>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</si>
  <si>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</si>
  <si>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</si>
  <si>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</si>
  <si>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</si>
  <si>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</si>
  <si>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</si>
  <si>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</si>
  <si>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</si>
  <si>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</si>
  <si>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</si>
  <si>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</si>
  <si>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</si>
  <si>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</si>
  <si>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</si>
  <si>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</si>
  <si>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</si>
  <si>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</si>
  <si>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</si>
  <si>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</si>
  <si>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</si>
  <si>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</si>
  <si>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</si>
  <si>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</si>
  <si>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</si>
  <si>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</si>
  <si>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</si>
  <si>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</si>
  <si>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</si>
  <si>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</si>
  <si>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</si>
  <si>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</si>
  <si>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</si>
  <si>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</si>
  <si>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</si>
  <si>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</si>
  <si>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</si>
  <si>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</si>
  <si>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</si>
  <si>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</si>
  <si>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</si>
  <si>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</si>
  <si>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</si>
  <si>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</si>
  <si>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2</t>
  </si>
  <si>
    <t>РОСТОВ-НА-ДОНУ</t>
  </si>
  <si>
    <t>КРАСНОДАР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</si>
  <si>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</si>
  <si>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</si>
  <si>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</si>
  <si>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</si>
  <si>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</si>
  <si>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</si>
  <si>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</si>
  <si>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</si>
  <si>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</si>
  <si>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</si>
  <si>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</si>
  <si>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</si>
  <si>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</si>
  <si>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30 мин</t>
  </si>
  <si>
    <t>Сургут</t>
  </si>
  <si>
    <t>5/6</t>
  </si>
  <si>
    <t>4/5</t>
  </si>
  <si>
    <t>3/4</t>
  </si>
  <si>
    <t>дог</t>
  </si>
  <si>
    <t>8/9</t>
  </si>
  <si>
    <t>100 р/м3;  100р/200кг</t>
  </si>
  <si>
    <t>МОСКВА</t>
  </si>
  <si>
    <t>Автоэкспедирование по г. Сургуту</t>
  </si>
  <si>
    <r>
      <t xml:space="preserve">     </t>
    </r>
    <r>
      <rPr>
        <b/>
        <sz val="8"/>
        <rFont val="Bookman Old Style"/>
        <family val="1"/>
      </rPr>
      <t xml:space="preserve">      ПРАЙС  действует с 01.07.2018г.           </t>
    </r>
    <r>
      <rPr>
        <b/>
        <sz val="10"/>
        <rFont val="Bookman Old Style"/>
        <family val="1"/>
      </rPr>
      <t xml:space="preserve">                                                                  </t>
    </r>
  </si>
  <si>
    <t>Характер груза</t>
  </si>
  <si>
    <t>Условия перевозки</t>
  </si>
  <si>
    <t>Вес, кг.</t>
  </si>
  <si>
    <t>Объем, м3</t>
  </si>
  <si>
    <t>Максимальные габариты места</t>
  </si>
  <si>
    <t>Норматив выгрузки/погрузки</t>
  </si>
  <si>
    <t>Стоимость  простоя в час, руб.</t>
  </si>
  <si>
    <t>Д</t>
  </si>
  <si>
    <t>В</t>
  </si>
  <si>
    <t>Ш</t>
  </si>
  <si>
    <t xml:space="preserve">до 50 </t>
  </si>
  <si>
    <t xml:space="preserve">до 0,3 </t>
  </si>
  <si>
    <t>до 100</t>
  </si>
  <si>
    <t>до 1</t>
  </si>
  <si>
    <t>до 300</t>
  </si>
  <si>
    <t>до 1,5</t>
  </si>
  <si>
    <t>до 500</t>
  </si>
  <si>
    <t>До 2,5</t>
  </si>
  <si>
    <t>До 5</t>
  </si>
  <si>
    <t>до 7</t>
  </si>
  <si>
    <t xml:space="preserve">до 1 500 </t>
  </si>
  <si>
    <t>до 14</t>
  </si>
  <si>
    <t>45 мин</t>
  </si>
  <si>
    <t>до 5 000</t>
  </si>
  <si>
    <t>50 мин</t>
  </si>
  <si>
    <t>до 7000</t>
  </si>
  <si>
    <t>до 33</t>
  </si>
  <si>
    <t>60 мин</t>
  </si>
  <si>
    <t>до 10 000</t>
  </si>
  <si>
    <t>120 мин</t>
  </si>
  <si>
    <t>до 20 000</t>
  </si>
  <si>
    <t>до 82</t>
  </si>
  <si>
    <t>300 мин</t>
  </si>
  <si>
    <t>Автоэкспедирование межгород, руб.</t>
  </si>
  <si>
    <t>Город</t>
  </si>
  <si>
    <t>Расстояние, км</t>
  </si>
  <si>
    <t>Сборная отправка, руб/м.куб</t>
  </si>
  <si>
    <t>«Газель»</t>
  </si>
  <si>
    <t>«Бычок»</t>
  </si>
  <si>
    <t>«КАМАЗ» 5т.</t>
  </si>
  <si>
    <t>«КАМАЗ» 10т.</t>
  </si>
  <si>
    <t>Нефтеюганск</t>
  </si>
  <si>
    <t>Пыть-Ях</t>
  </si>
  <si>
    <t>--</t>
  </si>
  <si>
    <t>Пойковский</t>
  </si>
  <si>
    <t>Лянтор</t>
  </si>
  <si>
    <t>Лангепас</t>
  </si>
  <si>
    <t>Покачи</t>
  </si>
  <si>
    <t>---</t>
  </si>
  <si>
    <t>Федоровский</t>
  </si>
  <si>
    <t>Нижнее-Сортымский</t>
  </si>
  <si>
    <r>
      <t xml:space="preserve">Услуга предоставляется на основании </t>
    </r>
    <r>
      <rPr>
        <b/>
        <sz val="11"/>
        <rFont val="Calibri"/>
        <family val="2"/>
      </rPr>
      <t>ЭЛЕКТРОННОЙ</t>
    </r>
    <r>
      <rPr>
        <sz val="11"/>
        <rFont val="Calibri"/>
        <family val="2"/>
      </rPr>
      <t xml:space="preserve"> заявки получателя/отправителя;</t>
    </r>
  </si>
  <si>
    <r>
      <t xml:space="preserve">Заявка исполняется не ранее, чем через сутки, с момента поступления и </t>
    </r>
    <r>
      <rPr>
        <b/>
        <sz val="11"/>
        <rFont val="Calibri"/>
        <family val="2"/>
      </rPr>
      <t>подтверждения готовности груза</t>
    </r>
    <r>
      <rPr>
        <sz val="11"/>
        <rFont val="Calibri"/>
        <family val="2"/>
      </rPr>
      <t xml:space="preserve"> к отправке заказчику;</t>
    </r>
  </si>
  <si>
    <t>Опасные грузы к перевозке не принимаются;</t>
  </si>
  <si>
    <t>Доставка хрупкого/бьющегося груза, бытовой химии/автохимии, нестандартных /негабаритных форм и размеров, с выступающими элементами, которые могут нанести повреждения другим грузам, а также грузов для  объектов ОАО «Сургутнефтегаз», ООО «Газпромтрансгаз», ОАО «Тюменьэнерго», Сургутские ГРЭС 1 и ГРЭС 2,крупных торговых центров (Аура, Сити-молл, Лента, Метро), муниципальных организаций (школы, больницы, детсады, библиотеки), а также доставка к конкретному времени осуществляется только отдельной машиной.</t>
  </si>
  <si>
    <t>В случае отказа заказчика от заявки после прибытия к нему автомобиля, клиент обязан оплатить стоимость холостого пробега. Стоимость холостого пробега равна минимальной стоимости заказа данного автомобиля;</t>
  </si>
  <si>
    <t>При простое автомобиля у клиента свыше 30 мин, оплачивается стоимость полного часа.</t>
  </si>
  <si>
    <t>Компания ФАСТранс оставляет за собой право изменять расценки в одностороннем порядке.</t>
  </si>
  <si>
    <t>г. Сургут, ул. Быстринская, 13, тел. (3462) 555-545</t>
  </si>
  <si>
    <t>ИВАНОВО</t>
  </si>
  <si>
    <t>7/8</t>
  </si>
  <si>
    <t>дог.</t>
  </si>
  <si>
    <t>(4932)394646; (4932)504646 4932@fastrans.ru</t>
  </si>
  <si>
    <t>до 700</t>
  </si>
  <si>
    <t xml:space="preserve">до 1 000 </t>
  </si>
  <si>
    <t>до 10</t>
  </si>
  <si>
    <t>до 2 000</t>
  </si>
  <si>
    <t>40 мин</t>
  </si>
  <si>
    <t>до 3 500</t>
  </si>
  <si>
    <t>Посёлки, аэропорт</t>
  </si>
  <si>
    <t>10-15км</t>
  </si>
  <si>
    <t>Легковая           До 1м3/ 150кг</t>
  </si>
  <si>
    <t>6 500</t>
  </si>
  <si>
    <t>8 500</t>
  </si>
  <si>
    <t>Услуги грузчиков: до 10кг/0,1м3 – БЕСПЛАТНО; до 200кг/1м3 – 400руб.Свыше – 2руб/1кг. или 200руб/1м3. При условии (1 место весом до 20 кг, объемом до 0,2 куб.м )</t>
  </si>
  <si>
    <t>Каждый последующий этаж выгрузки, кроме первого, без лифта +50%, с лифтом +50% за всё.</t>
  </si>
  <si>
    <t>Расценки действуют с 20.02.2019г.</t>
  </si>
  <si>
    <t>*Цены указаны с учетом НДС 20%. В счет включается страховая премия в размере 200 руб. на сумму страховой выплаты 300 000 руб.</t>
  </si>
  <si>
    <t>МАГНИТОГОРСК</t>
  </si>
  <si>
    <t>В СУРГУТ ИЗ:</t>
  </si>
  <si>
    <t>Дог</t>
  </si>
  <si>
    <t>ТОБОЛЬСК</t>
  </si>
  <si>
    <t>СТРЕЖЕВОЙ</t>
  </si>
  <si>
    <t>НЕФТЕЮГАНСК</t>
  </si>
  <si>
    <t>НИЖНЕВАРТОВСК</t>
  </si>
  <si>
    <t>НОЯБРЬСК</t>
  </si>
  <si>
    <t>НЯГАНЬ</t>
  </si>
  <si>
    <t>ХАНТЫ - МАНСИЙСК</t>
  </si>
  <si>
    <t>1</t>
  </si>
  <si>
    <t>1/2</t>
  </si>
  <si>
    <t>2/3</t>
  </si>
  <si>
    <t>Оплата услуг: Сумма оплаты за перевозку рассчитывается согласно веса/объема груза. Для определения стоимости перевозки необходимо рассчитать стоимость перевозки Вашего груза по весу, затем по объему, сравнить их между собой и применить наибольшее значение.</t>
  </si>
  <si>
    <t>(351) 725-90-42, mag@fastrans.ru</t>
  </si>
  <si>
    <t>НОВЫЙ УРЕНГОЙ</t>
  </si>
  <si>
    <t>(922)4792855; nur@fastrans.ru</t>
  </si>
  <si>
    <t>Стоимость, руб. с НДС Ханты ( муниципалка +200руб.)</t>
  </si>
  <si>
    <t>Стоимость, руб. с НДС Сургут</t>
  </si>
  <si>
    <t>Стоимость, руб. с НДС Муниципал</t>
  </si>
  <si>
    <r>
      <t xml:space="preserve">Ханты-Мансийск </t>
    </r>
    <r>
      <rPr>
        <sz val="7"/>
        <rFont val="Bookman Old Style"/>
        <family val="1"/>
      </rPr>
      <t>1кг-6,5р, 1м3-1300р. (мин 900, 30кг,0,2м3; от 4м 1300)</t>
    </r>
  </si>
  <si>
    <r>
      <t xml:space="preserve">Когалым </t>
    </r>
    <r>
      <rPr>
        <sz val="7"/>
        <rFont val="Bookman Old Style"/>
        <family val="1"/>
      </rPr>
      <t>(мин 1300)</t>
    </r>
  </si>
  <si>
    <r>
      <t xml:space="preserve">Ноябрьск </t>
    </r>
    <r>
      <rPr>
        <sz val="7"/>
        <rFont val="Bookman Old Style"/>
        <family val="1"/>
      </rPr>
      <t>(1кг-5р., 1м3-1100р. (мин.400р-50кг,0,2м3))</t>
    </r>
  </si>
  <si>
    <t xml:space="preserve">Нижневартовск </t>
  </si>
  <si>
    <t>*Цены указаны с учетом НДС 18%.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</si>
</sst>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;[Red]0.00"/>
    <numFmt numFmtId="174" formatCode="#,##0.00\ _₽;[Red]#,##0.00\ _₽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0.0;[Red]0.0"/>
    <numFmt numFmtId="182" formatCode="0;[Red]0"/>
  </numFmts>
  <fonts count="9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2"/>
      <name val="Arial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b/>
      <sz val="11"/>
      <name val="Calibri"/>
      <family val="2"/>
    </font>
    <font>
      <sz val="11"/>
      <name val="Calibri"/>
      <family val="2"/>
    </font>
    <font>
      <b/>
      <sz val="9"/>
      <name val="Bookman Old Style"/>
      <family val="1"/>
    </font>
    <font>
      <sz val="9"/>
      <name val="Bookman Old Style"/>
      <family val="1"/>
    </font>
    <font>
      <sz val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b/>
      <sz val="9"/>
      <color indexed="10"/>
      <name val="Arial"/>
      <family val="2"/>
    </font>
    <font>
      <sz val="7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Arial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vertical="center" wrapText="1"/>
    </xf>
    <xf numFmtId="49" fontId="17" fillId="0" borderId="12" xfId="0" applyNumberFormat="1" applyFont="1" applyFill="1" applyBorder="1" applyAlignment="1">
      <alignment vertical="center" wrapText="1"/>
    </xf>
    <xf numFmtId="0" fontId="19" fillId="0" borderId="0" xfId="0" applyNumberFormat="1" applyFont="1" applyFill="1" applyAlignment="1">
      <alignment vertical="center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9" fillId="34" borderId="13" xfId="53" applyNumberFormat="1" applyFont="1" applyFill="1" applyBorder="1" applyAlignment="1">
      <alignment horizontal="center" vertical="center" wrapText="1"/>
      <protection/>
    </xf>
    <xf numFmtId="0" fontId="9" fillId="34" borderId="13" xfId="53" applyNumberFormat="1" applyFont="1" applyFill="1" applyBorder="1" applyAlignment="1">
      <alignment horizontal="center" vertical="center"/>
      <protection/>
    </xf>
    <xf numFmtId="49" fontId="31" fillId="0" borderId="12" xfId="0" applyNumberFormat="1" applyFont="1" applyFill="1" applyBorder="1" applyAlignment="1">
      <alignment vertical="center" wrapText="1"/>
    </xf>
    <xf numFmtId="174" fontId="8" fillId="0" borderId="0" xfId="0" applyNumberFormat="1" applyFont="1" applyFill="1" applyAlignment="1">
      <alignment vertical="center"/>
    </xf>
    <xf numFmtId="174" fontId="12" fillId="0" borderId="0" xfId="0" applyNumberFormat="1" applyFont="1" applyFill="1" applyAlignment="1">
      <alignment vertical="center"/>
    </xf>
    <xf numFmtId="174" fontId="33" fillId="0" borderId="0" xfId="0" applyNumberFormat="1" applyFont="1" applyFill="1" applyAlignment="1">
      <alignment vertical="center"/>
    </xf>
    <xf numFmtId="174" fontId="12" fillId="0" borderId="10" xfId="0" applyNumberFormat="1" applyFont="1" applyFill="1" applyBorder="1" applyAlignment="1">
      <alignment horizontal="left" vertical="center"/>
    </xf>
    <xf numFmtId="174" fontId="12" fillId="0" borderId="0" xfId="0" applyNumberFormat="1" applyFont="1" applyFill="1" applyAlignment="1">
      <alignment horizontal="left" vertical="center"/>
    </xf>
    <xf numFmtId="174" fontId="3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9" fontId="17" fillId="33" borderId="14" xfId="0" applyNumberFormat="1" applyFont="1" applyFill="1" applyBorder="1" applyAlignment="1">
      <alignment vertical="center" wrapText="1"/>
    </xf>
    <xf numFmtId="0" fontId="39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65" fillId="35" borderId="0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3" fontId="85" fillId="0" borderId="15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 vertical="center" wrapText="1"/>
    </xf>
    <xf numFmtId="3" fontId="45" fillId="0" borderId="15" xfId="0" applyNumberFormat="1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2" fontId="86" fillId="0" borderId="12" xfId="0" applyNumberFormat="1" applyFont="1" applyFill="1" applyBorder="1" applyAlignment="1">
      <alignment horizontal="center" vertical="center"/>
    </xf>
    <xf numFmtId="2" fontId="86" fillId="0" borderId="12" xfId="0" applyNumberFormat="1" applyFont="1" applyFill="1" applyBorder="1" applyAlignment="1">
      <alignment horizontal="center" vertical="center" wrapText="1"/>
    </xf>
    <xf numFmtId="3" fontId="86" fillId="0" borderId="12" xfId="0" applyNumberFormat="1" applyFont="1" applyFill="1" applyBorder="1" applyAlignment="1">
      <alignment horizontal="center" vertical="center"/>
    </xf>
    <xf numFmtId="0" fontId="86" fillId="0" borderId="12" xfId="53" applyNumberFormat="1" applyFont="1" applyFill="1" applyBorder="1" applyAlignment="1">
      <alignment horizontal="center" vertical="center"/>
      <protection/>
    </xf>
    <xf numFmtId="174" fontId="86" fillId="0" borderId="12" xfId="0" applyNumberFormat="1" applyFont="1" applyFill="1" applyBorder="1" applyAlignment="1">
      <alignment horizontal="center" vertical="center"/>
    </xf>
    <xf numFmtId="1" fontId="86" fillId="0" borderId="12" xfId="0" applyNumberFormat="1" applyFont="1" applyFill="1" applyBorder="1" applyAlignment="1">
      <alignment horizontal="center" vertical="center"/>
    </xf>
    <xf numFmtId="173" fontId="86" fillId="0" borderId="12" xfId="53" applyNumberFormat="1" applyFont="1" applyFill="1" applyBorder="1" applyAlignment="1">
      <alignment horizontal="center" vertical="center"/>
      <protection/>
    </xf>
    <xf numFmtId="182" fontId="86" fillId="0" borderId="12" xfId="53" applyNumberFormat="1" applyFont="1" applyFill="1" applyBorder="1" applyAlignment="1">
      <alignment horizontal="center" vertical="center"/>
      <protection/>
    </xf>
    <xf numFmtId="180" fontId="86" fillId="0" borderId="12" xfId="33" applyNumberFormat="1" applyFont="1" applyFill="1" applyBorder="1" applyAlignment="1">
      <alignment horizontal="center" vertical="center"/>
      <protection/>
    </xf>
    <xf numFmtId="3" fontId="86" fillId="0" borderId="12" xfId="33" applyNumberFormat="1" applyFont="1" applyFill="1" applyBorder="1" applyAlignment="1">
      <alignment horizontal="center" vertical="center"/>
      <protection/>
    </xf>
    <xf numFmtId="0" fontId="86" fillId="0" borderId="17" xfId="53" applyNumberFormat="1" applyFont="1" applyFill="1" applyBorder="1" applyAlignment="1">
      <alignment horizontal="center" vertical="center"/>
      <protection/>
    </xf>
    <xf numFmtId="174" fontId="86" fillId="0" borderId="17" xfId="0" applyNumberFormat="1" applyFont="1" applyFill="1" applyBorder="1" applyAlignment="1">
      <alignment horizontal="center" vertical="center"/>
    </xf>
    <xf numFmtId="1" fontId="86" fillId="0" borderId="17" xfId="0" applyNumberFormat="1" applyFont="1" applyFill="1" applyBorder="1" applyAlignment="1">
      <alignment horizontal="center" vertical="center"/>
    </xf>
    <xf numFmtId="173" fontId="86" fillId="0" borderId="17" xfId="53" applyNumberFormat="1" applyFont="1" applyFill="1" applyBorder="1" applyAlignment="1">
      <alignment horizontal="center" vertical="center"/>
      <protection/>
    </xf>
    <xf numFmtId="182" fontId="86" fillId="0" borderId="17" xfId="53" applyNumberFormat="1" applyFont="1" applyFill="1" applyBorder="1" applyAlignment="1">
      <alignment horizontal="center" vertical="center"/>
      <protection/>
    </xf>
    <xf numFmtId="2" fontId="86" fillId="0" borderId="17" xfId="0" applyNumberFormat="1" applyFont="1" applyFill="1" applyBorder="1" applyAlignment="1">
      <alignment horizontal="center" vertical="center" wrapText="1"/>
    </xf>
    <xf numFmtId="3" fontId="86" fillId="0" borderId="17" xfId="0" applyNumberFormat="1" applyFont="1" applyFill="1" applyBorder="1" applyAlignment="1">
      <alignment horizontal="center" vertical="center"/>
    </xf>
    <xf numFmtId="180" fontId="86" fillId="0" borderId="17" xfId="33" applyNumberFormat="1" applyFont="1" applyFill="1" applyBorder="1" applyAlignment="1">
      <alignment horizontal="center" vertical="center"/>
      <protection/>
    </xf>
    <xf numFmtId="3" fontId="86" fillId="0" borderId="17" xfId="33" applyNumberFormat="1" applyFont="1" applyFill="1" applyBorder="1" applyAlignment="1">
      <alignment horizontal="center" vertical="center"/>
      <protection/>
    </xf>
    <xf numFmtId="0" fontId="7" fillId="34" borderId="18" xfId="53" applyNumberFormat="1" applyFont="1" applyFill="1" applyBorder="1" applyAlignment="1">
      <alignment horizontal="center" vertical="center" wrapText="1"/>
      <protection/>
    </xf>
    <xf numFmtId="0" fontId="7" fillId="34" borderId="19" xfId="53" applyNumberFormat="1" applyFont="1" applyFill="1" applyBorder="1" applyAlignment="1">
      <alignment horizontal="center" vertical="center" wrapText="1"/>
      <protection/>
    </xf>
    <xf numFmtId="174" fontId="86" fillId="0" borderId="20" xfId="0" applyNumberFormat="1" applyFont="1" applyFill="1" applyBorder="1" applyAlignment="1">
      <alignment horizontal="center" vertical="center"/>
    </xf>
    <xf numFmtId="1" fontId="86" fillId="0" borderId="20" xfId="0" applyNumberFormat="1" applyFont="1" applyFill="1" applyBorder="1" applyAlignment="1">
      <alignment horizontal="center" vertical="center"/>
    </xf>
    <xf numFmtId="2" fontId="86" fillId="0" borderId="20" xfId="0" applyNumberFormat="1" applyFont="1" applyFill="1" applyBorder="1" applyAlignment="1">
      <alignment horizontal="center" vertical="center"/>
    </xf>
    <xf numFmtId="3" fontId="86" fillId="0" borderId="20" xfId="0" applyNumberFormat="1" applyFont="1" applyFill="1" applyBorder="1" applyAlignment="1">
      <alignment horizontal="center" vertical="center"/>
    </xf>
    <xf numFmtId="180" fontId="86" fillId="0" borderId="20" xfId="33" applyNumberFormat="1" applyFont="1" applyFill="1" applyBorder="1" applyAlignment="1">
      <alignment horizontal="center" vertical="center"/>
      <protection/>
    </xf>
    <xf numFmtId="3" fontId="86" fillId="0" borderId="20" xfId="33" applyNumberFormat="1" applyFont="1" applyFill="1" applyBorder="1" applyAlignment="1">
      <alignment horizontal="center" vertical="center"/>
      <protection/>
    </xf>
    <xf numFmtId="173" fontId="86" fillId="0" borderId="20" xfId="53" applyNumberFormat="1" applyFont="1" applyFill="1" applyBorder="1" applyAlignment="1">
      <alignment horizontal="center" vertical="center"/>
      <protection/>
    </xf>
    <xf numFmtId="0" fontId="9" fillId="0" borderId="13" xfId="55" applyNumberFormat="1" applyFont="1" applyFill="1" applyBorder="1" applyAlignment="1">
      <alignment horizontal="center" vertical="top"/>
      <protection/>
    </xf>
    <xf numFmtId="173" fontId="9" fillId="0" borderId="21" xfId="55" applyNumberFormat="1" applyFont="1" applyFill="1" applyBorder="1" applyAlignment="1">
      <alignment horizontal="center" vertical="center" wrapText="1"/>
      <protection/>
    </xf>
    <xf numFmtId="3" fontId="9" fillId="0" borderId="13" xfId="55" applyNumberFormat="1" applyFont="1" applyFill="1" applyBorder="1" applyAlignment="1">
      <alignment horizontal="center" vertical="top"/>
      <protection/>
    </xf>
    <xf numFmtId="0" fontId="7" fillId="0" borderId="13" xfId="55" applyNumberFormat="1" applyFont="1" applyFill="1" applyBorder="1" applyAlignment="1">
      <alignment horizontal="center" vertical="top"/>
      <protection/>
    </xf>
    <xf numFmtId="3" fontId="7" fillId="0" borderId="13" xfId="55" applyNumberFormat="1" applyFont="1" applyFill="1" applyBorder="1" applyAlignment="1">
      <alignment horizontal="center" vertical="top"/>
      <protection/>
    </xf>
    <xf numFmtId="173" fontId="11" fillId="0" borderId="20" xfId="53" applyNumberFormat="1" applyFont="1" applyFill="1" applyBorder="1" applyAlignment="1">
      <alignment horizontal="center" vertical="center"/>
      <protection/>
    </xf>
    <xf numFmtId="3" fontId="46" fillId="0" borderId="20" xfId="0" applyNumberFormat="1" applyFont="1" applyFill="1" applyBorder="1" applyAlignment="1">
      <alignment horizontal="center" vertical="center"/>
    </xf>
    <xf numFmtId="173" fontId="11" fillId="0" borderId="12" xfId="53" applyNumberFormat="1" applyFont="1" applyFill="1" applyBorder="1" applyAlignment="1">
      <alignment horizontal="center" vertical="center"/>
      <protection/>
    </xf>
    <xf numFmtId="173" fontId="11" fillId="0" borderId="17" xfId="53" applyNumberFormat="1" applyFont="1" applyFill="1" applyBorder="1" applyAlignment="1">
      <alignment horizontal="center" vertical="center"/>
      <protection/>
    </xf>
    <xf numFmtId="182" fontId="11" fillId="0" borderId="12" xfId="53" applyNumberFormat="1" applyFont="1" applyFill="1" applyBorder="1" applyAlignment="1">
      <alignment horizontal="center" vertical="center"/>
      <protection/>
    </xf>
    <xf numFmtId="182" fontId="11" fillId="0" borderId="17" xfId="53" applyNumberFormat="1" applyFont="1" applyFill="1" applyBorder="1" applyAlignment="1">
      <alignment horizontal="center" vertical="center"/>
      <protection/>
    </xf>
    <xf numFmtId="0" fontId="86" fillId="0" borderId="20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182" fontId="86" fillId="0" borderId="20" xfId="53" applyNumberFormat="1" applyFont="1" applyFill="1" applyBorder="1" applyAlignment="1">
      <alignment horizontal="center" vertical="center"/>
      <protection/>
    </xf>
    <xf numFmtId="0" fontId="86" fillId="0" borderId="20" xfId="53" applyFont="1" applyFill="1" applyBorder="1" applyAlignment="1">
      <alignment horizontal="center" vertical="center"/>
      <protection/>
    </xf>
    <xf numFmtId="0" fontId="86" fillId="0" borderId="12" xfId="53" applyFont="1" applyFill="1" applyBorder="1" applyAlignment="1">
      <alignment horizontal="center" vertical="center"/>
      <protection/>
    </xf>
    <xf numFmtId="174" fontId="86" fillId="0" borderId="12" xfId="53" applyNumberFormat="1" applyFont="1" applyFill="1" applyBorder="1" applyAlignment="1">
      <alignment horizontal="center" vertical="center"/>
      <protection/>
    </xf>
    <xf numFmtId="3" fontId="86" fillId="0" borderId="12" xfId="53" applyNumberFormat="1" applyFont="1" applyFill="1" applyBorder="1" applyAlignment="1">
      <alignment horizontal="center" vertical="center"/>
      <protection/>
    </xf>
    <xf numFmtId="0" fontId="86" fillId="0" borderId="17" xfId="53" applyFont="1" applyFill="1" applyBorder="1" applyAlignment="1">
      <alignment horizontal="center" vertical="center"/>
      <protection/>
    </xf>
    <xf numFmtId="0" fontId="86" fillId="0" borderId="20" xfId="53" applyNumberFormat="1" applyFont="1" applyFill="1" applyBorder="1" applyAlignment="1">
      <alignment horizontal="center" vertical="center"/>
      <protection/>
    </xf>
    <xf numFmtId="3" fontId="86" fillId="0" borderId="17" xfId="53" applyNumberFormat="1" applyFont="1" applyFill="1" applyBorder="1" applyAlignment="1">
      <alignment horizontal="center" vertical="center"/>
      <protection/>
    </xf>
    <xf numFmtId="179" fontId="86" fillId="0" borderId="20" xfId="0" applyNumberFormat="1" applyFont="1" applyFill="1" applyBorder="1" applyAlignment="1">
      <alignment horizontal="center" vertical="center"/>
    </xf>
    <xf numFmtId="179" fontId="86" fillId="0" borderId="12" xfId="0" applyNumberFormat="1" applyFont="1" applyFill="1" applyBorder="1" applyAlignment="1">
      <alignment horizontal="center" vertical="center"/>
    </xf>
    <xf numFmtId="179" fontId="86" fillId="0" borderId="17" xfId="0" applyNumberFormat="1" applyFont="1" applyFill="1" applyBorder="1" applyAlignment="1">
      <alignment horizontal="center" vertical="center"/>
    </xf>
    <xf numFmtId="0" fontId="86" fillId="0" borderId="20" xfId="0" applyNumberFormat="1" applyFont="1" applyFill="1" applyBorder="1" applyAlignment="1">
      <alignment horizontal="center" vertical="center"/>
    </xf>
    <xf numFmtId="0" fontId="86" fillId="0" borderId="12" xfId="0" applyNumberFormat="1" applyFont="1" applyFill="1" applyBorder="1" applyAlignment="1">
      <alignment horizontal="center" vertical="center"/>
    </xf>
    <xf numFmtId="0" fontId="86" fillId="0" borderId="17" xfId="0" applyNumberFormat="1" applyFont="1" applyFill="1" applyBorder="1" applyAlignment="1">
      <alignment horizontal="center" vertical="center"/>
    </xf>
    <xf numFmtId="0" fontId="10" fillId="36" borderId="13" xfId="55" applyNumberFormat="1" applyFont="1" applyFill="1" applyBorder="1" applyAlignment="1">
      <alignment horizontal="center" vertical="top"/>
      <protection/>
    </xf>
    <xf numFmtId="180" fontId="47" fillId="0" borderId="22" xfId="33" applyNumberFormat="1" applyFont="1" applyFill="1" applyBorder="1" applyAlignment="1">
      <alignment horizontal="center" vertical="center"/>
      <protection/>
    </xf>
    <xf numFmtId="180" fontId="47" fillId="0" borderId="23" xfId="33" applyNumberFormat="1" applyFont="1" applyFill="1" applyBorder="1" applyAlignment="1">
      <alignment horizontal="center" vertical="center"/>
      <protection/>
    </xf>
    <xf numFmtId="180" fontId="47" fillId="0" borderId="24" xfId="33" applyNumberFormat="1" applyFont="1" applyFill="1" applyBorder="1" applyAlignment="1">
      <alignment horizontal="center" vertical="center"/>
      <protection/>
    </xf>
    <xf numFmtId="3" fontId="10" fillId="36" borderId="13" xfId="55" applyNumberFormat="1" applyFont="1" applyFill="1" applyBorder="1" applyAlignment="1">
      <alignment horizontal="center" vertical="top"/>
      <protection/>
    </xf>
    <xf numFmtId="3" fontId="47" fillId="0" borderId="22" xfId="33" applyNumberFormat="1" applyFont="1" applyFill="1" applyBorder="1" applyAlignment="1">
      <alignment horizontal="center" vertical="center"/>
      <protection/>
    </xf>
    <xf numFmtId="3" fontId="47" fillId="0" borderId="23" xfId="33" applyNumberFormat="1" applyFont="1" applyFill="1" applyBorder="1" applyAlignment="1">
      <alignment horizontal="center" vertical="center"/>
      <protection/>
    </xf>
    <xf numFmtId="3" fontId="47" fillId="0" borderId="24" xfId="33" applyNumberFormat="1" applyFont="1" applyFill="1" applyBorder="1" applyAlignment="1">
      <alignment horizontal="center" vertical="center"/>
      <protection/>
    </xf>
    <xf numFmtId="49" fontId="31" fillId="0" borderId="12" xfId="54" applyNumberFormat="1" applyFont="1" applyFill="1" applyBorder="1" applyAlignment="1">
      <alignment vertical="center" wrapText="1"/>
      <protection/>
    </xf>
    <xf numFmtId="0" fontId="87" fillId="0" borderId="13" xfId="0" applyFont="1" applyBorder="1" applyAlignment="1">
      <alignment horizontal="left" vertical="center"/>
    </xf>
    <xf numFmtId="49" fontId="87" fillId="0" borderId="13" xfId="0" applyNumberFormat="1" applyFont="1" applyBorder="1" applyAlignment="1">
      <alignment horizontal="center" vertical="center"/>
    </xf>
    <xf numFmtId="0" fontId="10" fillId="37" borderId="13" xfId="33" applyNumberFormat="1" applyFont="1" applyFill="1" applyBorder="1" applyAlignment="1">
      <alignment horizontal="center" vertical="center" wrapText="1"/>
      <protection/>
    </xf>
    <xf numFmtId="49" fontId="32" fillId="0" borderId="12" xfId="54" applyNumberFormat="1" applyFont="1" applyFill="1" applyBorder="1" applyAlignment="1">
      <alignment horizontal="left" vertical="center" wrapText="1"/>
      <protection/>
    </xf>
    <xf numFmtId="49" fontId="17" fillId="0" borderId="12" xfId="54" applyNumberFormat="1" applyFont="1" applyFill="1" applyBorder="1" applyAlignment="1">
      <alignment horizontal="left" vertical="center" wrapText="1"/>
      <protection/>
    </xf>
    <xf numFmtId="0" fontId="18" fillId="0" borderId="12" xfId="54" applyFont="1" applyBorder="1" applyAlignment="1">
      <alignment horizontal="left" vertical="center" wrapText="1"/>
      <protection/>
    </xf>
    <xf numFmtId="0" fontId="0" fillId="0" borderId="12" xfId="54" applyFont="1" applyBorder="1" applyAlignment="1">
      <alignment horizontal="left" vertical="center" wrapText="1"/>
      <protection/>
    </xf>
    <xf numFmtId="49" fontId="13" fillId="0" borderId="18" xfId="55" applyNumberFormat="1" applyFont="1" applyFill="1" applyBorder="1" applyAlignment="1">
      <alignment horizontal="center" vertical="center"/>
      <protection/>
    </xf>
    <xf numFmtId="49" fontId="13" fillId="0" borderId="25" xfId="55" applyNumberFormat="1" applyFont="1" applyFill="1" applyBorder="1" applyAlignment="1">
      <alignment horizontal="center" vertical="center"/>
      <protection/>
    </xf>
    <xf numFmtId="0" fontId="87" fillId="0" borderId="26" xfId="0" applyFont="1" applyFill="1" applyBorder="1" applyAlignment="1">
      <alignment horizontal="center" vertical="center"/>
    </xf>
    <xf numFmtId="0" fontId="87" fillId="0" borderId="27" xfId="0" applyFont="1" applyFill="1" applyBorder="1" applyAlignment="1">
      <alignment horizontal="center" vertical="center"/>
    </xf>
    <xf numFmtId="182" fontId="11" fillId="0" borderId="21" xfId="55" applyNumberFormat="1" applyFont="1" applyFill="1" applyBorder="1" applyAlignment="1">
      <alignment horizontal="center" vertical="center" wrapText="1"/>
      <protection/>
    </xf>
    <xf numFmtId="182" fontId="11" fillId="0" borderId="21" xfId="53" applyNumberFormat="1" applyFont="1" applyFill="1" applyBorder="1" applyAlignment="1">
      <alignment horizontal="center" vertical="center" wrapText="1"/>
      <protection/>
    </xf>
    <xf numFmtId="49" fontId="17" fillId="0" borderId="12" xfId="0" applyNumberFormat="1" applyFont="1" applyFill="1" applyBorder="1" applyAlignment="1">
      <alignment horizontal="left" vertical="center" wrapText="1"/>
    </xf>
    <xf numFmtId="49" fontId="10" fillId="0" borderId="13" xfId="55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32" fillId="0" borderId="12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0" fillId="0" borderId="18" xfId="53" applyNumberFormat="1" applyFont="1" applyFill="1" applyBorder="1" applyAlignment="1">
      <alignment horizontal="left" vertical="center"/>
      <protection/>
    </xf>
    <xf numFmtId="0" fontId="10" fillId="0" borderId="25" xfId="53" applyNumberFormat="1" applyFont="1" applyFill="1" applyBorder="1" applyAlignment="1">
      <alignment horizontal="left" vertical="center"/>
      <protection/>
    </xf>
    <xf numFmtId="49" fontId="10" fillId="0" borderId="18" xfId="55" applyNumberFormat="1" applyFont="1" applyFill="1" applyBorder="1" applyAlignment="1">
      <alignment horizontal="center" vertical="center"/>
      <protection/>
    </xf>
    <xf numFmtId="49" fontId="10" fillId="0" borderId="25" xfId="55" applyNumberFormat="1" applyFont="1" applyFill="1" applyBorder="1" applyAlignment="1">
      <alignment horizontal="center" vertical="center"/>
      <protection/>
    </xf>
    <xf numFmtId="0" fontId="14" fillId="0" borderId="28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left" vertical="center"/>
    </xf>
    <xf numFmtId="182" fontId="87" fillId="0" borderId="21" xfId="55" applyNumberFormat="1" applyFont="1" applyFill="1" applyBorder="1" applyAlignment="1">
      <alignment horizontal="center" vertical="center" wrapText="1"/>
      <protection/>
    </xf>
    <xf numFmtId="0" fontId="10" fillId="0" borderId="13" xfId="53" applyNumberFormat="1" applyFont="1" applyFill="1" applyBorder="1" applyAlignment="1">
      <alignment horizontal="left" vertical="center"/>
      <protection/>
    </xf>
    <xf numFmtId="0" fontId="87" fillId="0" borderId="26" xfId="55" applyNumberFormat="1" applyFont="1" applyFill="1" applyBorder="1" applyAlignment="1">
      <alignment horizontal="center" vertical="center" wrapText="1"/>
      <protection/>
    </xf>
    <xf numFmtId="0" fontId="87" fillId="0" borderId="27" xfId="55" applyNumberFormat="1" applyFont="1" applyFill="1" applyBorder="1" applyAlignment="1">
      <alignment horizontal="center" vertical="center" wrapText="1"/>
      <protection/>
    </xf>
    <xf numFmtId="0" fontId="10" fillId="0" borderId="18" xfId="0" applyNumberFormat="1" applyFont="1" applyFill="1" applyBorder="1" applyAlignment="1">
      <alignment horizontal="left" vertical="center"/>
    </xf>
    <xf numFmtId="0" fontId="10" fillId="0" borderId="25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2" fontId="87" fillId="0" borderId="21" xfId="53" applyNumberFormat="1" applyFont="1" applyFill="1" applyBorder="1" applyAlignment="1">
      <alignment horizontal="center" vertical="center" wrapText="1"/>
      <protection/>
    </xf>
    <xf numFmtId="0" fontId="13" fillId="0" borderId="13" xfId="53" applyNumberFormat="1" applyFont="1" applyFill="1" applyBorder="1" applyAlignment="1">
      <alignment horizontal="left" vertical="center"/>
      <protection/>
    </xf>
    <xf numFmtId="49" fontId="13" fillId="0" borderId="13" xfId="55" applyNumberFormat="1" applyFont="1" applyFill="1" applyBorder="1" applyAlignment="1">
      <alignment horizontal="center" vertical="center"/>
      <protection/>
    </xf>
    <xf numFmtId="1" fontId="87" fillId="0" borderId="21" xfId="55" applyNumberFormat="1" applyFont="1" applyFill="1" applyBorder="1" applyAlignment="1">
      <alignment horizontal="center" vertical="center" wrapText="1"/>
      <protection/>
    </xf>
    <xf numFmtId="173" fontId="86" fillId="0" borderId="20" xfId="53" applyNumberFormat="1" applyFont="1" applyFill="1" applyBorder="1" applyAlignment="1">
      <alignment horizontal="center" vertical="center"/>
      <protection/>
    </xf>
    <xf numFmtId="0" fontId="87" fillId="0" borderId="21" xfId="55" applyNumberFormat="1" applyFont="1" applyFill="1" applyBorder="1" applyAlignment="1">
      <alignment horizontal="center" vertical="center" wrapText="1"/>
      <protection/>
    </xf>
    <xf numFmtId="182" fontId="87" fillId="0" borderId="26" xfId="53" applyNumberFormat="1" applyFont="1" applyFill="1" applyBorder="1" applyAlignment="1">
      <alignment horizontal="center" vertical="center" wrapText="1"/>
      <protection/>
    </xf>
    <xf numFmtId="182" fontId="87" fillId="0" borderId="27" xfId="53" applyNumberFormat="1" applyFont="1" applyFill="1" applyBorder="1" applyAlignment="1">
      <alignment horizontal="center" vertical="center" wrapText="1"/>
      <protection/>
    </xf>
    <xf numFmtId="0" fontId="87" fillId="0" borderId="21" xfId="0" applyNumberFormat="1" applyFont="1" applyFill="1" applyBorder="1" applyAlignment="1">
      <alignment horizontal="center" vertical="center" wrapText="1"/>
    </xf>
    <xf numFmtId="0" fontId="10" fillId="0" borderId="29" xfId="53" applyNumberFormat="1" applyFont="1" applyFill="1" applyBorder="1" applyAlignment="1">
      <alignment horizontal="left" vertical="center"/>
      <protection/>
    </xf>
    <xf numFmtId="0" fontId="10" fillId="0" borderId="30" xfId="53" applyNumberFormat="1" applyFont="1" applyFill="1" applyBorder="1" applyAlignment="1">
      <alignment horizontal="left" vertical="center"/>
      <protection/>
    </xf>
    <xf numFmtId="0" fontId="86" fillId="0" borderId="20" xfId="55" applyNumberFormat="1" applyFont="1" applyFill="1" applyBorder="1" applyAlignment="1">
      <alignment horizontal="center" vertical="center"/>
      <protection/>
    </xf>
    <xf numFmtId="0" fontId="24" fillId="0" borderId="0" xfId="0" applyNumberFormat="1" applyFont="1" applyBorder="1" applyAlignment="1">
      <alignment horizontal="left" vertical="center" wrapText="1"/>
    </xf>
    <xf numFmtId="0" fontId="25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 wrapText="1"/>
    </xf>
    <xf numFmtId="0" fontId="23" fillId="34" borderId="13" xfId="53" applyNumberFormat="1" applyFont="1" applyFill="1" applyBorder="1" applyAlignment="1">
      <alignment horizontal="center" vertical="center"/>
      <protection/>
    </xf>
    <xf numFmtId="49" fontId="7" fillId="34" borderId="13" xfId="53" applyNumberFormat="1" applyFont="1" applyFill="1" applyBorder="1" applyAlignment="1">
      <alignment horizontal="center" vertical="center" wrapText="1"/>
      <protection/>
    </xf>
    <xf numFmtId="0" fontId="7" fillId="34" borderId="13" xfId="53" applyNumberFormat="1" applyFont="1" applyFill="1" applyBorder="1" applyAlignment="1">
      <alignment horizontal="center" vertical="center"/>
      <protection/>
    </xf>
    <xf numFmtId="0" fontId="29" fillId="0" borderId="31" xfId="0" applyNumberFormat="1" applyFont="1" applyBorder="1" applyAlignment="1">
      <alignment horizontal="right" vertical="center" wrapText="1"/>
    </xf>
    <xf numFmtId="0" fontId="30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26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3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72" fontId="35" fillId="0" borderId="33" xfId="0" applyNumberFormat="1" applyFont="1" applyBorder="1" applyAlignment="1">
      <alignment horizontal="center" wrapText="1"/>
    </xf>
    <xf numFmtId="172" fontId="35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73" fontId="87" fillId="0" borderId="21" xfId="55" applyNumberFormat="1" applyFont="1" applyFill="1" applyBorder="1" applyAlignment="1">
      <alignment horizontal="center" vertical="center" wrapText="1"/>
      <protection/>
    </xf>
    <xf numFmtId="0" fontId="87" fillId="0" borderId="21" xfId="0" applyFont="1" applyFill="1" applyBorder="1" applyAlignment="1">
      <alignment horizontal="center" vertical="center"/>
    </xf>
    <xf numFmtId="0" fontId="32" fillId="0" borderId="12" xfId="0" applyFont="1" applyBorder="1" applyAlignment="1">
      <alignment horizontal="left" vertical="center" wrapText="1"/>
    </xf>
    <xf numFmtId="0" fontId="13" fillId="0" borderId="18" xfId="53" applyNumberFormat="1" applyFont="1" applyFill="1" applyBorder="1" applyAlignment="1">
      <alignment horizontal="left" vertical="center"/>
      <protection/>
    </xf>
    <xf numFmtId="0" fontId="13" fillId="0" borderId="25" xfId="53" applyNumberFormat="1" applyFont="1" applyFill="1" applyBorder="1" applyAlignment="1">
      <alignment horizontal="left" vertical="center"/>
      <protection/>
    </xf>
    <xf numFmtId="0" fontId="0" fillId="0" borderId="15" xfId="0" applyFont="1" applyBorder="1" applyAlignment="1">
      <alignment horizontal="center" vertical="center" wrapText="1"/>
    </xf>
    <xf numFmtId="0" fontId="65" fillId="38" borderId="33" xfId="0" applyFont="1" applyFill="1" applyBorder="1" applyAlignment="1">
      <alignment horizontal="center" vertical="center"/>
    </xf>
    <xf numFmtId="0" fontId="65" fillId="38" borderId="0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vertical="top" wrapText="1"/>
    </xf>
    <xf numFmtId="0" fontId="4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65" fillId="38" borderId="34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right"/>
    </xf>
    <xf numFmtId="0" fontId="13" fillId="0" borderId="16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3" fontId="89" fillId="0" borderId="1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37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righ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323850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0"/>
          <a:ext cx="685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552450</xdr:colOff>
      <xdr:row>0</xdr:row>
      <xdr:rowOff>85725</xdr:rowOff>
    </xdr:from>
    <xdr:to>
      <xdr:col>10</xdr:col>
      <xdr:colOff>38100</xdr:colOff>
      <xdr:row>2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857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8.2812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0" customWidth="1"/>
    <col min="15" max="15" width="6.7109375" style="34" hidden="1" customWidth="1"/>
    <col min="16" max="17" width="9.140625" style="6" customWidth="1"/>
    <col min="18" max="248" width="9.140625" style="1" customWidth="1"/>
  </cols>
  <sheetData>
    <row r="1" spans="1:17" s="8" customFormat="1" ht="22.5" customHeight="1">
      <c r="A1" s="184" t="s">
        <v>89</v>
      </c>
      <c r="B1" s="184"/>
      <c r="C1" s="184"/>
      <c r="D1" s="184"/>
      <c r="E1" s="184"/>
      <c r="F1" s="185"/>
      <c r="G1" s="185"/>
      <c r="H1" s="198" t="s">
        <v>0</v>
      </c>
      <c r="I1" s="198"/>
      <c r="J1" s="198"/>
      <c r="K1" s="198"/>
      <c r="L1" s="198"/>
      <c r="M1" s="198"/>
      <c r="N1" s="199"/>
      <c r="O1" s="36"/>
      <c r="P1" s="7"/>
      <c r="Q1" s="7"/>
    </row>
    <row r="2" spans="1:17" s="8" customFormat="1" ht="23.25" customHeight="1">
      <c r="A2" s="186" t="s">
        <v>1</v>
      </c>
      <c r="B2" s="186"/>
      <c r="C2" s="186"/>
      <c r="D2" s="186"/>
      <c r="E2" s="186"/>
      <c r="F2" s="185"/>
      <c r="G2" s="185"/>
      <c r="H2" s="200" t="s">
        <v>103</v>
      </c>
      <c r="I2" s="200"/>
      <c r="J2" s="200"/>
      <c r="K2" s="200"/>
      <c r="L2" s="200"/>
      <c r="M2" s="200"/>
      <c r="N2" s="199"/>
      <c r="O2" s="36"/>
      <c r="P2" s="7"/>
      <c r="Q2" s="7"/>
    </row>
    <row r="3" spans="1:17" s="8" customFormat="1" ht="23.25" customHeight="1">
      <c r="A3" s="201" t="s">
        <v>90</v>
      </c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3"/>
      <c r="O3" s="36"/>
      <c r="P3" s="7"/>
      <c r="Q3" s="7"/>
    </row>
    <row r="4" spans="1:17" s="10" customFormat="1" ht="14.25" customHeight="1">
      <c r="A4" s="204" t="s">
        <v>171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6"/>
      <c r="O4" s="37"/>
      <c r="P4" s="9"/>
      <c r="Q4" s="9"/>
    </row>
    <row r="5" spans="1:17" s="12" customFormat="1" ht="38.25" customHeight="1">
      <c r="A5" s="207" t="s">
        <v>101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9"/>
      <c r="O5" s="38"/>
      <c r="P5" s="11"/>
      <c r="Q5" s="11"/>
    </row>
    <row r="6" spans="1:17" s="13" customFormat="1" ht="11.25" customHeight="1" thickBot="1">
      <c r="A6" s="190" t="s">
        <v>189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2"/>
      <c r="O6" s="34"/>
      <c r="P6" s="16"/>
      <c r="Q6" s="16"/>
    </row>
    <row r="7" spans="1:16" s="18" customFormat="1" ht="10.5" customHeight="1" thickBot="1">
      <c r="A7" s="187" t="s">
        <v>192</v>
      </c>
      <c r="B7" s="188" t="s">
        <v>2</v>
      </c>
      <c r="C7" s="29"/>
      <c r="D7" s="189" t="s">
        <v>3</v>
      </c>
      <c r="E7" s="189"/>
      <c r="F7" s="189"/>
      <c r="G7" s="189"/>
      <c r="H7" s="189"/>
      <c r="I7" s="189"/>
      <c r="J7" s="189"/>
      <c r="K7" s="189"/>
      <c r="L7" s="189"/>
      <c r="M7" s="196" t="s">
        <v>14</v>
      </c>
      <c r="N7" s="30" t="s">
        <v>99</v>
      </c>
      <c r="O7" s="34"/>
      <c r="P7" s="17"/>
    </row>
    <row r="8" spans="1:18" s="18" customFormat="1" ht="17.25" customHeight="1" thickBot="1">
      <c r="A8" s="187"/>
      <c r="B8" s="188"/>
      <c r="C8" s="29" t="s">
        <v>4</v>
      </c>
      <c r="D8" s="82" t="s">
        <v>5</v>
      </c>
      <c r="E8" s="29" t="s">
        <v>6</v>
      </c>
      <c r="F8" s="29" t="s">
        <v>7</v>
      </c>
      <c r="G8" s="29" t="s">
        <v>8</v>
      </c>
      <c r="H8" s="29" t="s">
        <v>9</v>
      </c>
      <c r="I8" s="29" t="s">
        <v>10</v>
      </c>
      <c r="J8" s="31" t="s">
        <v>11</v>
      </c>
      <c r="K8" s="31" t="s">
        <v>12</v>
      </c>
      <c r="L8" s="31" t="s">
        <v>13</v>
      </c>
      <c r="M8" s="197"/>
      <c r="N8" s="29" t="s">
        <v>100</v>
      </c>
      <c r="O8" s="34"/>
      <c r="P8" s="17"/>
      <c r="Q8" s="17"/>
      <c r="R8" s="17"/>
    </row>
    <row r="9" spans="1:18" s="18" customFormat="1" ht="9.75" customHeight="1" thickBot="1">
      <c r="A9" s="187"/>
      <c r="B9" s="188"/>
      <c r="C9" s="29" t="s">
        <v>15</v>
      </c>
      <c r="D9" s="82" t="s">
        <v>16</v>
      </c>
      <c r="E9" s="29" t="s">
        <v>17</v>
      </c>
      <c r="F9" s="30" t="s">
        <v>18</v>
      </c>
      <c r="G9" s="30" t="s">
        <v>19</v>
      </c>
      <c r="H9" s="30" t="s">
        <v>20</v>
      </c>
      <c r="I9" s="30" t="s">
        <v>21</v>
      </c>
      <c r="J9" s="32" t="s">
        <v>22</v>
      </c>
      <c r="K9" s="32" t="s">
        <v>23</v>
      </c>
      <c r="L9" s="32" t="s">
        <v>24</v>
      </c>
      <c r="M9" s="81" t="s">
        <v>25</v>
      </c>
      <c r="N9" s="81" t="s">
        <v>25</v>
      </c>
      <c r="O9" s="34"/>
      <c r="P9" s="17"/>
      <c r="Q9" s="17"/>
      <c r="R9" s="17"/>
    </row>
    <row r="10" spans="1:15" s="20" customFormat="1" ht="12" customHeight="1" thickBot="1" thickTop="1">
      <c r="A10" s="164" t="s">
        <v>26</v>
      </c>
      <c r="B10" s="140" t="s">
        <v>86</v>
      </c>
      <c r="C10" s="90" t="s">
        <v>27</v>
      </c>
      <c r="D10" s="83">
        <v>7.2</v>
      </c>
      <c r="E10" s="66">
        <v>7.4</v>
      </c>
      <c r="F10" s="66">
        <v>7.8</v>
      </c>
      <c r="G10" s="66">
        <v>8.1</v>
      </c>
      <c r="H10" s="66">
        <v>8.3</v>
      </c>
      <c r="I10" s="66">
        <v>8.4</v>
      </c>
      <c r="J10" s="66">
        <v>8.6</v>
      </c>
      <c r="K10" s="66">
        <v>8.7</v>
      </c>
      <c r="L10" s="73">
        <v>8.8</v>
      </c>
      <c r="M10" s="180">
        <v>400</v>
      </c>
      <c r="N10" s="91">
        <f>M10/L10</f>
        <v>45.45454545454545</v>
      </c>
      <c r="O10" s="35">
        <f>M10/L10</f>
        <v>45.45454545454545</v>
      </c>
    </row>
    <row r="11" spans="1:14" s="20" customFormat="1" ht="12" customHeight="1" thickBot="1" thickTop="1">
      <c r="A11" s="164"/>
      <c r="B11" s="140"/>
      <c r="C11" s="92" t="s">
        <v>28</v>
      </c>
      <c r="D11" s="101">
        <v>1790</v>
      </c>
      <c r="E11" s="102">
        <v>1890</v>
      </c>
      <c r="F11" s="64">
        <v>1980</v>
      </c>
      <c r="G11" s="64">
        <v>2030</v>
      </c>
      <c r="H11" s="64">
        <v>2090</v>
      </c>
      <c r="I11" s="64">
        <v>2130</v>
      </c>
      <c r="J11" s="64">
        <v>2150</v>
      </c>
      <c r="K11" s="64">
        <v>2170</v>
      </c>
      <c r="L11" s="78">
        <v>2190</v>
      </c>
      <c r="M11" s="180"/>
      <c r="N11" s="91">
        <f>M10/L11</f>
        <v>0.182648401826484</v>
      </c>
    </row>
    <row r="12" spans="1:14" s="20" customFormat="1" ht="12" customHeight="1" thickBot="1" thickTop="1">
      <c r="A12" s="181" t="s">
        <v>172</v>
      </c>
      <c r="B12" s="174" t="s">
        <v>173</v>
      </c>
      <c r="C12" s="93" t="s">
        <v>27</v>
      </c>
      <c r="D12" s="89" t="s">
        <v>174</v>
      </c>
      <c r="E12" s="68">
        <v>13.4</v>
      </c>
      <c r="F12" s="68">
        <v>13.8</v>
      </c>
      <c r="G12" s="68">
        <v>13.9</v>
      </c>
      <c r="H12" s="68">
        <v>14.6</v>
      </c>
      <c r="I12" s="68">
        <v>14.7</v>
      </c>
      <c r="J12" s="68">
        <v>14.8</v>
      </c>
      <c r="K12" s="68">
        <v>14.9</v>
      </c>
      <c r="L12" s="75">
        <v>15.2</v>
      </c>
      <c r="M12" s="163">
        <v>390</v>
      </c>
      <c r="N12" s="91">
        <f>M12/L12</f>
        <v>25.657894736842106</v>
      </c>
    </row>
    <row r="13" spans="1:14" s="20" customFormat="1" ht="12" customHeight="1" thickBot="1" thickTop="1">
      <c r="A13" s="182"/>
      <c r="B13" s="174"/>
      <c r="C13" s="94" t="s">
        <v>28</v>
      </c>
      <c r="D13" s="89" t="s">
        <v>174</v>
      </c>
      <c r="E13" s="69">
        <v>3500</v>
      </c>
      <c r="F13" s="69">
        <v>3620</v>
      </c>
      <c r="G13" s="69">
        <v>3630</v>
      </c>
      <c r="H13" s="69">
        <v>3640</v>
      </c>
      <c r="I13" s="69">
        <v>3730</v>
      </c>
      <c r="J13" s="69">
        <v>3740</v>
      </c>
      <c r="K13" s="69">
        <v>3750</v>
      </c>
      <c r="L13" s="76">
        <v>3760</v>
      </c>
      <c r="M13" s="172"/>
      <c r="N13" s="91">
        <f>M12/L13</f>
        <v>0.10372340425531915</v>
      </c>
    </row>
    <row r="14" spans="1:15" s="19" customFormat="1" ht="12" customHeight="1" thickBot="1" thickTop="1">
      <c r="A14" s="181" t="s">
        <v>88</v>
      </c>
      <c r="B14" s="157" t="s">
        <v>35</v>
      </c>
      <c r="C14" s="90" t="s">
        <v>27</v>
      </c>
      <c r="D14" s="183" t="s">
        <v>193</v>
      </c>
      <c r="E14" s="65">
        <v>13.9</v>
      </c>
      <c r="F14" s="65">
        <v>14.2</v>
      </c>
      <c r="G14" s="65">
        <v>14.4</v>
      </c>
      <c r="H14" s="65">
        <v>14.6</v>
      </c>
      <c r="I14" s="65">
        <v>14.7</v>
      </c>
      <c r="J14" s="65">
        <v>14.8</v>
      </c>
      <c r="K14" s="65">
        <v>14.9</v>
      </c>
      <c r="L14" s="72">
        <v>15</v>
      </c>
      <c r="M14" s="163">
        <v>680</v>
      </c>
      <c r="N14" s="91">
        <f>M14/L14</f>
        <v>45.333333333333336</v>
      </c>
      <c r="O14" s="35">
        <f>M14/L14</f>
        <v>45.333333333333336</v>
      </c>
    </row>
    <row r="15" spans="1:14" s="20" customFormat="1" ht="12" customHeight="1" thickBot="1" thickTop="1">
      <c r="A15" s="182"/>
      <c r="B15" s="158"/>
      <c r="C15" s="92" t="s">
        <v>28</v>
      </c>
      <c r="D15" s="183"/>
      <c r="E15" s="65">
        <v>3470</v>
      </c>
      <c r="F15" s="65">
        <v>3550</v>
      </c>
      <c r="G15" s="65">
        <v>3600</v>
      </c>
      <c r="H15" s="65">
        <v>3650</v>
      </c>
      <c r="I15" s="65">
        <v>3680</v>
      </c>
      <c r="J15" s="65">
        <v>3700</v>
      </c>
      <c r="K15" s="65">
        <v>3720</v>
      </c>
      <c r="L15" s="72">
        <v>3740</v>
      </c>
      <c r="M15" s="172"/>
      <c r="N15" s="91">
        <f>M14/L15</f>
        <v>0.18181818181818182</v>
      </c>
    </row>
    <row r="16" spans="1:14" s="20" customFormat="1" ht="12" customHeight="1" thickBot="1" thickTop="1">
      <c r="A16" s="126" t="s">
        <v>191</v>
      </c>
      <c r="B16" s="127" t="s">
        <v>106</v>
      </c>
      <c r="C16" s="117" t="s">
        <v>27</v>
      </c>
      <c r="D16" s="118">
        <v>8.6</v>
      </c>
      <c r="E16" s="119">
        <v>8.9</v>
      </c>
      <c r="F16" s="119">
        <v>9.1</v>
      </c>
      <c r="G16" s="119">
        <v>9.2</v>
      </c>
      <c r="H16" s="119">
        <v>9.5</v>
      </c>
      <c r="I16" s="119">
        <v>9.6</v>
      </c>
      <c r="J16" s="119">
        <v>9.7</v>
      </c>
      <c r="K16" s="119">
        <v>9.8</v>
      </c>
      <c r="L16" s="120">
        <v>9.9</v>
      </c>
      <c r="M16" s="128">
        <v>400</v>
      </c>
      <c r="N16" s="91">
        <f>M16/L16</f>
        <v>40.4040404040404</v>
      </c>
    </row>
    <row r="17" spans="1:14" s="20" customFormat="1" ht="12" customHeight="1" thickBot="1" thickTop="1">
      <c r="A17" s="126"/>
      <c r="B17" s="127"/>
      <c r="C17" s="121" t="s">
        <v>28</v>
      </c>
      <c r="D17" s="122">
        <v>1890</v>
      </c>
      <c r="E17" s="123">
        <v>1950</v>
      </c>
      <c r="F17" s="123">
        <v>2000</v>
      </c>
      <c r="G17" s="123">
        <v>2030</v>
      </c>
      <c r="H17" s="123">
        <v>2090</v>
      </c>
      <c r="I17" s="123">
        <v>2170</v>
      </c>
      <c r="J17" s="123">
        <v>2250</v>
      </c>
      <c r="K17" s="123">
        <v>2270</v>
      </c>
      <c r="L17" s="124">
        <v>2290</v>
      </c>
      <c r="M17" s="128"/>
      <c r="N17" s="91">
        <f>M16/L17</f>
        <v>0.17467248908296942</v>
      </c>
    </row>
    <row r="18" spans="1:14" s="20" customFormat="1" ht="12" customHeight="1" thickBot="1" thickTop="1">
      <c r="A18" s="155" t="s">
        <v>110</v>
      </c>
      <c r="B18" s="157" t="s">
        <v>35</v>
      </c>
      <c r="C18" s="90" t="s">
        <v>27</v>
      </c>
      <c r="D18" s="89">
        <v>11.6</v>
      </c>
      <c r="E18" s="68">
        <v>12.4</v>
      </c>
      <c r="F18" s="68">
        <v>12.8</v>
      </c>
      <c r="G18" s="68">
        <v>13</v>
      </c>
      <c r="H18" s="68">
        <v>13.1</v>
      </c>
      <c r="I18" s="68">
        <v>13.5</v>
      </c>
      <c r="J18" s="68">
        <v>13.8</v>
      </c>
      <c r="K18" s="68">
        <v>13.9</v>
      </c>
      <c r="L18" s="75">
        <v>14</v>
      </c>
      <c r="M18" s="163">
        <v>450</v>
      </c>
      <c r="N18" s="91">
        <f>M18/L18</f>
        <v>32.142857142857146</v>
      </c>
    </row>
    <row r="19" spans="1:14" s="20" customFormat="1" ht="12" customHeight="1" thickBot="1" thickTop="1">
      <c r="A19" s="156"/>
      <c r="B19" s="158"/>
      <c r="C19" s="92" t="s">
        <v>28</v>
      </c>
      <c r="D19" s="103">
        <v>2890</v>
      </c>
      <c r="E19" s="69">
        <v>3090</v>
      </c>
      <c r="F19" s="69">
        <v>3190</v>
      </c>
      <c r="G19" s="69">
        <v>3250</v>
      </c>
      <c r="H19" s="69">
        <v>3290</v>
      </c>
      <c r="I19" s="69">
        <v>3390</v>
      </c>
      <c r="J19" s="69">
        <v>3450</v>
      </c>
      <c r="K19" s="69">
        <v>3470</v>
      </c>
      <c r="L19" s="76">
        <v>3490</v>
      </c>
      <c r="M19" s="172"/>
      <c r="N19" s="91">
        <f>M18/L19</f>
        <v>0.12893982808022922</v>
      </c>
    </row>
    <row r="20" spans="1:15" s="19" customFormat="1" ht="12" customHeight="1" thickBot="1" thickTop="1">
      <c r="A20" s="164" t="s">
        <v>95</v>
      </c>
      <c r="B20" s="140" t="s">
        <v>35</v>
      </c>
      <c r="C20" s="90" t="s">
        <v>27</v>
      </c>
      <c r="D20" s="104">
        <v>9.1</v>
      </c>
      <c r="E20" s="105">
        <v>9.4</v>
      </c>
      <c r="F20" s="105">
        <v>9.6</v>
      </c>
      <c r="G20" s="105">
        <v>9.8</v>
      </c>
      <c r="H20" s="105">
        <v>10</v>
      </c>
      <c r="I20" s="105">
        <v>10.4</v>
      </c>
      <c r="J20" s="106">
        <v>10.7</v>
      </c>
      <c r="K20" s="107">
        <v>11</v>
      </c>
      <c r="L20" s="108">
        <v>11.5</v>
      </c>
      <c r="M20" s="172">
        <v>400</v>
      </c>
      <c r="N20" s="91">
        <f>M20/L20</f>
        <v>34.78260869565217</v>
      </c>
      <c r="O20" s="35">
        <f>M20/L20</f>
        <v>34.78260869565217</v>
      </c>
    </row>
    <row r="21" spans="1:14" s="20" customFormat="1" ht="12" customHeight="1" thickBot="1" thickTop="1">
      <c r="A21" s="164"/>
      <c r="B21" s="140"/>
      <c r="C21" s="92" t="s">
        <v>94</v>
      </c>
      <c r="D21" s="104">
        <v>2290</v>
      </c>
      <c r="E21" s="105">
        <v>2350</v>
      </c>
      <c r="F21" s="105">
        <v>2400</v>
      </c>
      <c r="G21" s="105">
        <v>2450</v>
      </c>
      <c r="H21" s="105">
        <v>2500</v>
      </c>
      <c r="I21" s="105">
        <v>2600</v>
      </c>
      <c r="J21" s="105">
        <v>2750</v>
      </c>
      <c r="K21" s="107">
        <v>2800</v>
      </c>
      <c r="L21" s="108">
        <v>2875</v>
      </c>
      <c r="M21" s="172"/>
      <c r="N21" s="91">
        <f>M20/L21</f>
        <v>0.1391304347826087</v>
      </c>
    </row>
    <row r="22" spans="1:14" s="20" customFormat="1" ht="12" customHeight="1" thickBot="1" thickTop="1">
      <c r="A22" s="155" t="s">
        <v>196</v>
      </c>
      <c r="B22" s="157" t="s">
        <v>201</v>
      </c>
      <c r="C22" s="90" t="s">
        <v>27</v>
      </c>
      <c r="D22" s="104">
        <v>2</v>
      </c>
      <c r="E22" s="105">
        <v>2.1</v>
      </c>
      <c r="F22" s="105">
        <v>2.2</v>
      </c>
      <c r="G22" s="105">
        <v>2.3</v>
      </c>
      <c r="H22" s="105">
        <v>2.4</v>
      </c>
      <c r="I22" s="105">
        <v>2.6</v>
      </c>
      <c r="J22" s="105">
        <v>3.2</v>
      </c>
      <c r="K22" s="107">
        <v>4</v>
      </c>
      <c r="L22" s="108">
        <v>5</v>
      </c>
      <c r="M22" s="178">
        <v>300</v>
      </c>
      <c r="N22" s="91">
        <f>M22/L22</f>
        <v>60</v>
      </c>
    </row>
    <row r="23" spans="1:14" s="20" customFormat="1" ht="12" customHeight="1" thickBot="1" thickTop="1">
      <c r="A23" s="156"/>
      <c r="B23" s="158"/>
      <c r="C23" s="92" t="s">
        <v>94</v>
      </c>
      <c r="D23" s="104">
        <v>470</v>
      </c>
      <c r="E23" s="105">
        <v>480</v>
      </c>
      <c r="F23" s="105">
        <v>500</v>
      </c>
      <c r="G23" s="105">
        <v>520</v>
      </c>
      <c r="H23" s="105">
        <v>550</v>
      </c>
      <c r="I23" s="105">
        <v>570</v>
      </c>
      <c r="J23" s="105">
        <v>620</v>
      </c>
      <c r="K23" s="107">
        <v>755</v>
      </c>
      <c r="L23" s="108">
        <v>940</v>
      </c>
      <c r="M23" s="179"/>
      <c r="N23" s="91">
        <f>M22/L23</f>
        <v>0.3191489361702128</v>
      </c>
    </row>
    <row r="24" spans="1:14" s="20" customFormat="1" ht="12" customHeight="1" thickBot="1" thickTop="1">
      <c r="A24" s="155" t="s">
        <v>197</v>
      </c>
      <c r="B24" s="157" t="s">
        <v>202</v>
      </c>
      <c r="C24" s="90" t="s">
        <v>27</v>
      </c>
      <c r="D24" s="109">
        <v>4.1</v>
      </c>
      <c r="E24" s="65">
        <v>4.2</v>
      </c>
      <c r="F24" s="65">
        <v>4.3</v>
      </c>
      <c r="G24" s="65">
        <v>4.4</v>
      </c>
      <c r="H24" s="65">
        <v>4.5</v>
      </c>
      <c r="I24" s="65">
        <v>4.6</v>
      </c>
      <c r="J24" s="65">
        <v>4.7</v>
      </c>
      <c r="K24" s="65">
        <v>4.9</v>
      </c>
      <c r="L24" s="72">
        <v>5.5</v>
      </c>
      <c r="M24" s="178">
        <v>300</v>
      </c>
      <c r="N24" s="91">
        <f>M24/L24</f>
        <v>54.54545454545455</v>
      </c>
    </row>
    <row r="25" spans="1:14" s="20" customFormat="1" ht="12" customHeight="1" thickBot="1" thickTop="1">
      <c r="A25" s="156"/>
      <c r="B25" s="158"/>
      <c r="C25" s="92" t="s">
        <v>94</v>
      </c>
      <c r="D25" s="109">
        <v>970</v>
      </c>
      <c r="E25" s="65">
        <v>970</v>
      </c>
      <c r="F25" s="65">
        <v>990</v>
      </c>
      <c r="G25" s="65">
        <v>1010</v>
      </c>
      <c r="H25" s="65">
        <v>1040</v>
      </c>
      <c r="I25" s="65">
        <v>1060</v>
      </c>
      <c r="J25" s="65">
        <v>1085</v>
      </c>
      <c r="K25" s="65">
        <v>1110</v>
      </c>
      <c r="L25" s="72">
        <v>1160</v>
      </c>
      <c r="M25" s="179"/>
      <c r="N25" s="91">
        <f>M24/L25</f>
        <v>0.25862068965517243</v>
      </c>
    </row>
    <row r="26" spans="1:15" s="19" customFormat="1" ht="12" customHeight="1" thickBot="1" thickTop="1">
      <c r="A26" s="173" t="s">
        <v>36</v>
      </c>
      <c r="B26" s="174" t="s">
        <v>104</v>
      </c>
      <c r="C26" s="93" t="s">
        <v>27</v>
      </c>
      <c r="D26" s="104">
        <v>7.2</v>
      </c>
      <c r="E26" s="105">
        <v>7.4</v>
      </c>
      <c r="F26" s="105">
        <v>7.6</v>
      </c>
      <c r="G26" s="105">
        <v>7.8</v>
      </c>
      <c r="H26" s="105">
        <v>8</v>
      </c>
      <c r="I26" s="105">
        <v>8.2</v>
      </c>
      <c r="J26" s="105">
        <v>8.4</v>
      </c>
      <c r="K26" s="105">
        <v>8.6</v>
      </c>
      <c r="L26" s="108">
        <v>9</v>
      </c>
      <c r="M26" s="177">
        <v>500</v>
      </c>
      <c r="N26" s="91">
        <f>M26/L26</f>
        <v>55.55555555555556</v>
      </c>
      <c r="O26" s="35">
        <f>M26/L26</f>
        <v>55.55555555555556</v>
      </c>
    </row>
    <row r="27" spans="1:14" s="20" customFormat="1" ht="12" customHeight="1" thickBot="1" thickTop="1">
      <c r="A27" s="173"/>
      <c r="B27" s="174"/>
      <c r="C27" s="94" t="s">
        <v>28</v>
      </c>
      <c r="D27" s="104">
        <v>1790</v>
      </c>
      <c r="E27" s="105">
        <v>1840</v>
      </c>
      <c r="F27" s="105">
        <v>1890</v>
      </c>
      <c r="G27" s="105">
        <v>1940</v>
      </c>
      <c r="H27" s="105">
        <v>1990</v>
      </c>
      <c r="I27" s="105">
        <v>2050</v>
      </c>
      <c r="J27" s="105">
        <v>2090</v>
      </c>
      <c r="K27" s="105">
        <v>2150</v>
      </c>
      <c r="L27" s="110">
        <v>2250</v>
      </c>
      <c r="M27" s="177"/>
      <c r="N27" s="91">
        <f>M26/L27</f>
        <v>0.2222222222222222</v>
      </c>
    </row>
    <row r="28" spans="1:14" s="20" customFormat="1" ht="12" customHeight="1" thickBot="1" thickTop="1">
      <c r="A28" s="213" t="s">
        <v>198</v>
      </c>
      <c r="B28" s="133" t="s">
        <v>202</v>
      </c>
      <c r="C28" s="90" t="s">
        <v>27</v>
      </c>
      <c r="D28" s="109">
        <v>3.1</v>
      </c>
      <c r="E28" s="65">
        <v>3.6</v>
      </c>
      <c r="F28" s="65">
        <v>3.9</v>
      </c>
      <c r="G28" s="65">
        <v>4</v>
      </c>
      <c r="H28" s="65">
        <v>4.3</v>
      </c>
      <c r="I28" s="65">
        <v>4.5</v>
      </c>
      <c r="J28" s="65">
        <v>4.6</v>
      </c>
      <c r="K28" s="65">
        <v>4.8</v>
      </c>
      <c r="L28" s="72">
        <v>5.1</v>
      </c>
      <c r="M28" s="165">
        <v>350</v>
      </c>
      <c r="N28" s="91">
        <f>M28/L28</f>
        <v>68.62745098039215</v>
      </c>
    </row>
    <row r="29" spans="1:14" s="20" customFormat="1" ht="12" customHeight="1" thickBot="1" thickTop="1">
      <c r="A29" s="214"/>
      <c r="B29" s="134"/>
      <c r="C29" s="92" t="s">
        <v>94</v>
      </c>
      <c r="D29" s="109">
        <v>750</v>
      </c>
      <c r="E29" s="65">
        <v>800</v>
      </c>
      <c r="F29" s="65">
        <v>850</v>
      </c>
      <c r="G29" s="65">
        <v>920</v>
      </c>
      <c r="H29" s="65">
        <v>950</v>
      </c>
      <c r="I29" s="65">
        <v>1020</v>
      </c>
      <c r="J29" s="65">
        <v>1060</v>
      </c>
      <c r="K29" s="65">
        <v>1100</v>
      </c>
      <c r="L29" s="72">
        <v>1130</v>
      </c>
      <c r="M29" s="166"/>
      <c r="N29" s="91">
        <f>M28/L29</f>
        <v>0.30973451327433627</v>
      </c>
    </row>
    <row r="30" spans="1:14" s="20" customFormat="1" ht="12" customHeight="1" thickBot="1" thickTop="1">
      <c r="A30" s="213" t="s">
        <v>199</v>
      </c>
      <c r="B30" s="133" t="s">
        <v>203</v>
      </c>
      <c r="C30" s="90" t="s">
        <v>27</v>
      </c>
      <c r="D30" s="109">
        <v>4.1</v>
      </c>
      <c r="E30" s="65">
        <v>5</v>
      </c>
      <c r="F30" s="65">
        <v>5.5</v>
      </c>
      <c r="G30" s="65">
        <v>6.3</v>
      </c>
      <c r="H30" s="65">
        <v>6.9</v>
      </c>
      <c r="I30" s="65">
        <v>7.4</v>
      </c>
      <c r="J30" s="65">
        <v>7.7</v>
      </c>
      <c r="K30" s="65">
        <v>8</v>
      </c>
      <c r="L30" s="72">
        <v>8.1</v>
      </c>
      <c r="M30" s="165">
        <v>350</v>
      </c>
      <c r="N30" s="91">
        <f>M30/L30</f>
        <v>43.20987654320988</v>
      </c>
    </row>
    <row r="31" spans="1:14" s="20" customFormat="1" ht="12" customHeight="1" thickBot="1" thickTop="1">
      <c r="A31" s="214"/>
      <c r="B31" s="134"/>
      <c r="C31" s="92" t="s">
        <v>94</v>
      </c>
      <c r="D31" s="109">
        <v>964</v>
      </c>
      <c r="E31" s="65">
        <v>964</v>
      </c>
      <c r="F31" s="65">
        <v>1175</v>
      </c>
      <c r="G31" s="65">
        <v>1293</v>
      </c>
      <c r="H31" s="65">
        <v>1481</v>
      </c>
      <c r="I31" s="65">
        <v>1622</v>
      </c>
      <c r="J31" s="65">
        <v>1739</v>
      </c>
      <c r="K31" s="65">
        <v>1810</v>
      </c>
      <c r="L31" s="72">
        <v>1880</v>
      </c>
      <c r="M31" s="166"/>
      <c r="N31" s="91">
        <f>M30/L31</f>
        <v>0.18617021276595744</v>
      </c>
    </row>
    <row r="32" spans="1:15" s="17" customFormat="1" ht="12" customHeight="1" thickBot="1" thickTop="1">
      <c r="A32" s="164" t="s">
        <v>33</v>
      </c>
      <c r="B32" s="140" t="s">
        <v>105</v>
      </c>
      <c r="C32" s="90" t="s">
        <v>27</v>
      </c>
      <c r="D32" s="83">
        <v>6.4</v>
      </c>
      <c r="E32" s="66">
        <v>6.8</v>
      </c>
      <c r="F32" s="66">
        <v>7.5</v>
      </c>
      <c r="G32" s="66">
        <v>7.7</v>
      </c>
      <c r="H32" s="66">
        <v>7.8</v>
      </c>
      <c r="I32" s="66">
        <v>7.9</v>
      </c>
      <c r="J32" s="66">
        <v>8.2</v>
      </c>
      <c r="K32" s="66">
        <v>8.3</v>
      </c>
      <c r="L32" s="73">
        <v>8.5</v>
      </c>
      <c r="M32" s="175">
        <v>400</v>
      </c>
      <c r="N32" s="91">
        <f>M32/L32</f>
        <v>47.05882352941177</v>
      </c>
      <c r="O32" s="34">
        <f>M32/L32</f>
        <v>47.05882352941177</v>
      </c>
    </row>
    <row r="33" spans="1:14" s="21" customFormat="1" ht="12" customHeight="1" thickBot="1" thickTop="1">
      <c r="A33" s="164"/>
      <c r="B33" s="140"/>
      <c r="C33" s="92" t="s">
        <v>28</v>
      </c>
      <c r="D33" s="84">
        <v>1590</v>
      </c>
      <c r="E33" s="67">
        <v>1690</v>
      </c>
      <c r="F33" s="67">
        <v>1750</v>
      </c>
      <c r="G33" s="67">
        <v>1790</v>
      </c>
      <c r="H33" s="67">
        <v>1850</v>
      </c>
      <c r="I33" s="67">
        <v>1890</v>
      </c>
      <c r="J33" s="67">
        <v>1950</v>
      </c>
      <c r="K33" s="67">
        <v>1970</v>
      </c>
      <c r="L33" s="74">
        <v>1990</v>
      </c>
      <c r="M33" s="175"/>
      <c r="N33" s="91">
        <f>M32/L33</f>
        <v>0.20100502512562815</v>
      </c>
    </row>
    <row r="34" spans="1:15" s="17" customFormat="1" ht="12" customHeight="1" thickBot="1" thickTop="1">
      <c r="A34" s="164" t="s">
        <v>30</v>
      </c>
      <c r="B34" s="140" t="s">
        <v>106</v>
      </c>
      <c r="C34" s="90" t="s">
        <v>27</v>
      </c>
      <c r="D34" s="111">
        <f>D35/250</f>
        <v>7.16</v>
      </c>
      <c r="E34" s="112">
        <f aca="true" t="shared" si="0" ref="E34:L34">E35/250</f>
        <v>7.4</v>
      </c>
      <c r="F34" s="112">
        <f t="shared" si="0"/>
        <v>7.56</v>
      </c>
      <c r="G34" s="112">
        <f t="shared" si="0"/>
        <v>7.96</v>
      </c>
      <c r="H34" s="112">
        <f t="shared" si="0"/>
        <v>8.36</v>
      </c>
      <c r="I34" s="112">
        <f t="shared" si="0"/>
        <v>8.6</v>
      </c>
      <c r="J34" s="112">
        <f t="shared" si="0"/>
        <v>8.76</v>
      </c>
      <c r="K34" s="112">
        <f t="shared" si="0"/>
        <v>9</v>
      </c>
      <c r="L34" s="113">
        <f t="shared" si="0"/>
        <v>9.16</v>
      </c>
      <c r="M34" s="163">
        <v>400</v>
      </c>
      <c r="N34" s="91">
        <f>M34/L34</f>
        <v>43.66812227074236</v>
      </c>
      <c r="O34" s="34">
        <f>M34/L34</f>
        <v>43.66812227074236</v>
      </c>
    </row>
    <row r="35" spans="1:14" s="21" customFormat="1" ht="12" customHeight="1" thickBot="1" thickTop="1">
      <c r="A35" s="164"/>
      <c r="B35" s="140"/>
      <c r="C35" s="92" t="s">
        <v>28</v>
      </c>
      <c r="D35" s="101">
        <v>1790</v>
      </c>
      <c r="E35" s="102">
        <v>1850</v>
      </c>
      <c r="F35" s="65">
        <v>1890</v>
      </c>
      <c r="G35" s="65">
        <v>1990</v>
      </c>
      <c r="H35" s="65">
        <v>2090</v>
      </c>
      <c r="I35" s="65">
        <v>2150</v>
      </c>
      <c r="J35" s="65">
        <v>2190</v>
      </c>
      <c r="K35" s="65">
        <v>2250</v>
      </c>
      <c r="L35" s="72">
        <v>2290</v>
      </c>
      <c r="M35" s="172"/>
      <c r="N35" s="91">
        <f>M34/L35</f>
        <v>0.17467248908296942</v>
      </c>
    </row>
    <row r="36" spans="1:15" s="17" customFormat="1" ht="12" customHeight="1" thickBot="1" thickTop="1">
      <c r="A36" s="164" t="s">
        <v>87</v>
      </c>
      <c r="B36" s="140" t="s">
        <v>35</v>
      </c>
      <c r="C36" s="90" t="s">
        <v>27</v>
      </c>
      <c r="D36" s="176" t="s">
        <v>107</v>
      </c>
      <c r="E36" s="68">
        <v>14.3</v>
      </c>
      <c r="F36" s="68">
        <v>14.6</v>
      </c>
      <c r="G36" s="68">
        <v>14.8</v>
      </c>
      <c r="H36" s="68">
        <v>15</v>
      </c>
      <c r="I36" s="68">
        <v>15.1</v>
      </c>
      <c r="J36" s="68">
        <v>15.2</v>
      </c>
      <c r="K36" s="68">
        <v>15.3</v>
      </c>
      <c r="L36" s="75">
        <v>15.4</v>
      </c>
      <c r="M36" s="172">
        <v>680</v>
      </c>
      <c r="N36" s="91">
        <f>M36/L36</f>
        <v>44.15584415584416</v>
      </c>
      <c r="O36" s="34">
        <f>M36/L36</f>
        <v>44.15584415584416</v>
      </c>
    </row>
    <row r="37" spans="1:14" s="21" customFormat="1" ht="12" customHeight="1" thickBot="1" thickTop="1">
      <c r="A37" s="164"/>
      <c r="B37" s="140"/>
      <c r="C37" s="92" t="s">
        <v>28</v>
      </c>
      <c r="D37" s="176"/>
      <c r="E37" s="69">
        <v>3570</v>
      </c>
      <c r="F37" s="69">
        <v>3650</v>
      </c>
      <c r="G37" s="69">
        <v>3700</v>
      </c>
      <c r="H37" s="69">
        <v>3750</v>
      </c>
      <c r="I37" s="69">
        <v>3780</v>
      </c>
      <c r="J37" s="69">
        <v>3800</v>
      </c>
      <c r="K37" s="69">
        <v>3820</v>
      </c>
      <c r="L37" s="76">
        <v>3840</v>
      </c>
      <c r="M37" s="172"/>
      <c r="N37" s="91">
        <f>M36/L37</f>
        <v>0.17708333333333334</v>
      </c>
    </row>
    <row r="38" spans="1:15" s="17" customFormat="1" ht="12" customHeight="1" thickBot="1" thickTop="1">
      <c r="A38" s="162" t="s">
        <v>29</v>
      </c>
      <c r="B38" s="140" t="s">
        <v>108</v>
      </c>
      <c r="C38" s="90" t="s">
        <v>27</v>
      </c>
      <c r="D38" s="85">
        <v>12.7</v>
      </c>
      <c r="E38" s="62">
        <v>12.9</v>
      </c>
      <c r="F38" s="62">
        <v>13.2</v>
      </c>
      <c r="G38" s="62">
        <v>13.6</v>
      </c>
      <c r="H38" s="63">
        <v>13.9</v>
      </c>
      <c r="I38" s="63">
        <v>14.4</v>
      </c>
      <c r="J38" s="63">
        <v>14.7</v>
      </c>
      <c r="K38" s="63">
        <v>14.8</v>
      </c>
      <c r="L38" s="77">
        <v>14.9</v>
      </c>
      <c r="M38" s="163">
        <v>500</v>
      </c>
      <c r="N38" s="91">
        <f>M38/L38</f>
        <v>33.557046979865774</v>
      </c>
      <c r="O38" s="34">
        <f>M38/L38</f>
        <v>33.557046979865774</v>
      </c>
    </row>
    <row r="39" spans="1:14" s="21" customFormat="1" ht="12" customHeight="1" thickBot="1" thickTop="1">
      <c r="A39" s="162"/>
      <c r="B39" s="140"/>
      <c r="C39" s="92" t="s">
        <v>28</v>
      </c>
      <c r="D39" s="86">
        <v>3090</v>
      </c>
      <c r="E39" s="64">
        <v>3190</v>
      </c>
      <c r="F39" s="64">
        <v>3390</v>
      </c>
      <c r="G39" s="64">
        <v>3490</v>
      </c>
      <c r="H39" s="64">
        <v>3550</v>
      </c>
      <c r="I39" s="64">
        <v>3590</v>
      </c>
      <c r="J39" s="64">
        <v>3625</v>
      </c>
      <c r="K39" s="64">
        <v>3650</v>
      </c>
      <c r="L39" s="78">
        <v>3690</v>
      </c>
      <c r="M39" s="163"/>
      <c r="N39" s="91">
        <f>M38/L39</f>
        <v>0.13550135501355012</v>
      </c>
    </row>
    <row r="40" spans="1:14" s="21" customFormat="1" ht="12" customHeight="1" thickBot="1" thickTop="1">
      <c r="A40" s="167" t="s">
        <v>195</v>
      </c>
      <c r="B40" s="157" t="s">
        <v>203</v>
      </c>
      <c r="C40" s="90" t="s">
        <v>27</v>
      </c>
      <c r="D40" s="95" t="s">
        <v>107</v>
      </c>
      <c r="E40" s="96" t="s">
        <v>107</v>
      </c>
      <c r="F40" s="97">
        <v>9.9</v>
      </c>
      <c r="G40" s="97">
        <v>10</v>
      </c>
      <c r="H40" s="97">
        <v>10.2</v>
      </c>
      <c r="I40" s="97">
        <v>11.2</v>
      </c>
      <c r="J40" s="97">
        <v>12.4</v>
      </c>
      <c r="K40" s="97">
        <v>12.9</v>
      </c>
      <c r="L40" s="98">
        <v>13.5</v>
      </c>
      <c r="M40" s="137">
        <v>600</v>
      </c>
      <c r="N40" s="91">
        <f>M40/L40</f>
        <v>44.44444444444444</v>
      </c>
    </row>
    <row r="41" spans="1:14" s="21" customFormat="1" ht="12" customHeight="1" thickBot="1" thickTop="1">
      <c r="A41" s="168"/>
      <c r="B41" s="158"/>
      <c r="C41" s="92" t="s">
        <v>28</v>
      </c>
      <c r="D41" s="95" t="s">
        <v>107</v>
      </c>
      <c r="E41" s="99">
        <v>1560</v>
      </c>
      <c r="F41" s="99">
        <v>1580</v>
      </c>
      <c r="G41" s="99">
        <v>1620</v>
      </c>
      <c r="H41" s="99">
        <v>1720</v>
      </c>
      <c r="I41" s="99">
        <v>1920</v>
      </c>
      <c r="J41" s="99">
        <v>2040</v>
      </c>
      <c r="K41" s="99">
        <v>2130</v>
      </c>
      <c r="L41" s="100">
        <v>2250</v>
      </c>
      <c r="M41" s="138"/>
      <c r="N41" s="91">
        <f>M40/L41</f>
        <v>0.26666666666666666</v>
      </c>
    </row>
    <row r="42" spans="1:14" s="21" customFormat="1" ht="12" customHeight="1" thickBot="1" thickTop="1">
      <c r="A42" s="167" t="s">
        <v>194</v>
      </c>
      <c r="B42" s="157" t="s">
        <v>203</v>
      </c>
      <c r="C42" s="90" t="s">
        <v>27</v>
      </c>
      <c r="D42" s="89">
        <v>4.3</v>
      </c>
      <c r="E42" s="68">
        <v>4.6</v>
      </c>
      <c r="F42" s="68">
        <v>4.9</v>
      </c>
      <c r="G42" s="68">
        <v>5.4</v>
      </c>
      <c r="H42" s="68">
        <v>5.7</v>
      </c>
      <c r="I42" s="68">
        <v>5.9</v>
      </c>
      <c r="J42" s="68">
        <v>6.1</v>
      </c>
      <c r="K42" s="68">
        <v>6.3</v>
      </c>
      <c r="L42" s="75">
        <v>6.5</v>
      </c>
      <c r="M42" s="210">
        <v>350</v>
      </c>
      <c r="N42" s="91">
        <f>M42/L42</f>
        <v>53.84615384615385</v>
      </c>
    </row>
    <row r="43" spans="1:14" s="21" customFormat="1" ht="12" customHeight="1" thickBot="1" thickTop="1">
      <c r="A43" s="168"/>
      <c r="B43" s="158"/>
      <c r="C43" s="92" t="s">
        <v>28</v>
      </c>
      <c r="D43" s="103">
        <v>1050</v>
      </c>
      <c r="E43" s="69">
        <v>1150</v>
      </c>
      <c r="F43" s="69">
        <v>1230</v>
      </c>
      <c r="G43" s="69">
        <v>1310</v>
      </c>
      <c r="H43" s="69">
        <v>1330</v>
      </c>
      <c r="I43" s="69">
        <v>1350</v>
      </c>
      <c r="J43" s="69">
        <v>1370</v>
      </c>
      <c r="K43" s="69">
        <v>1380</v>
      </c>
      <c r="L43" s="76">
        <v>1390</v>
      </c>
      <c r="M43" s="210"/>
      <c r="N43" s="91">
        <f>M42/L43</f>
        <v>0.2517985611510791</v>
      </c>
    </row>
    <row r="44" spans="1:15" s="17" customFormat="1" ht="12" customHeight="1" thickBot="1" thickTop="1">
      <c r="A44" s="173" t="s">
        <v>34</v>
      </c>
      <c r="B44" s="174" t="s">
        <v>104</v>
      </c>
      <c r="C44" s="93" t="s">
        <v>27</v>
      </c>
      <c r="D44" s="89">
        <v>9.9</v>
      </c>
      <c r="E44" s="68">
        <v>10.5</v>
      </c>
      <c r="F44" s="68">
        <v>10.9</v>
      </c>
      <c r="G44" s="68">
        <v>11.1</v>
      </c>
      <c r="H44" s="68">
        <v>11.5</v>
      </c>
      <c r="I44" s="68">
        <v>11.6</v>
      </c>
      <c r="J44" s="68">
        <v>11.7</v>
      </c>
      <c r="K44" s="68">
        <v>11.8</v>
      </c>
      <c r="L44" s="75">
        <v>11.9</v>
      </c>
      <c r="M44" s="172">
        <v>300</v>
      </c>
      <c r="N44" s="91">
        <f>M44/L44</f>
        <v>25.210084033613445</v>
      </c>
      <c r="O44" s="34">
        <f>M44/L44</f>
        <v>25.210084033613445</v>
      </c>
    </row>
    <row r="45" spans="1:14" s="17" customFormat="1" ht="12" customHeight="1" thickBot="1" thickTop="1">
      <c r="A45" s="173"/>
      <c r="B45" s="174"/>
      <c r="C45" s="94" t="s">
        <v>28</v>
      </c>
      <c r="D45" s="103">
        <v>2090</v>
      </c>
      <c r="E45" s="69">
        <v>2190</v>
      </c>
      <c r="F45" s="69">
        <v>2290</v>
      </c>
      <c r="G45" s="69">
        <v>2390</v>
      </c>
      <c r="H45" s="69">
        <v>2520</v>
      </c>
      <c r="I45" s="69">
        <v>2540</v>
      </c>
      <c r="J45" s="69">
        <v>2570</v>
      </c>
      <c r="K45" s="69">
        <v>2580</v>
      </c>
      <c r="L45" s="76">
        <v>2590</v>
      </c>
      <c r="M45" s="172"/>
      <c r="N45" s="91">
        <f>M44/L45</f>
        <v>0.11583011583011583</v>
      </c>
    </row>
    <row r="46" spans="1:15" s="22" customFormat="1" ht="12" customHeight="1" thickBot="1" thickTop="1">
      <c r="A46" s="164" t="s">
        <v>31</v>
      </c>
      <c r="B46" s="140" t="s">
        <v>86</v>
      </c>
      <c r="C46" s="90" t="s">
        <v>27</v>
      </c>
      <c r="D46" s="83">
        <v>4.4</v>
      </c>
      <c r="E46" s="66">
        <v>4.5</v>
      </c>
      <c r="F46" s="66">
        <v>4.6</v>
      </c>
      <c r="G46" s="66">
        <v>4.7</v>
      </c>
      <c r="H46" s="66">
        <v>5.1</v>
      </c>
      <c r="I46" s="66">
        <v>5.4</v>
      </c>
      <c r="J46" s="66">
        <v>5.6</v>
      </c>
      <c r="K46" s="66">
        <v>5.8</v>
      </c>
      <c r="L46" s="73">
        <v>6</v>
      </c>
      <c r="M46" s="211">
        <v>350</v>
      </c>
      <c r="N46" s="91">
        <f>M46/L46</f>
        <v>58.333333333333336</v>
      </c>
      <c r="O46" s="34">
        <f>M46/L46</f>
        <v>58.333333333333336</v>
      </c>
    </row>
    <row r="47" spans="1:14" s="22" customFormat="1" ht="12" customHeight="1" thickBot="1" thickTop="1">
      <c r="A47" s="164"/>
      <c r="B47" s="140"/>
      <c r="C47" s="92" t="s">
        <v>28</v>
      </c>
      <c r="D47" s="86">
        <v>1090</v>
      </c>
      <c r="E47" s="64">
        <v>1120</v>
      </c>
      <c r="F47" s="64">
        <v>1150</v>
      </c>
      <c r="G47" s="64">
        <v>1190</v>
      </c>
      <c r="H47" s="64">
        <v>1290</v>
      </c>
      <c r="I47" s="64">
        <v>1350</v>
      </c>
      <c r="J47" s="64">
        <v>1390</v>
      </c>
      <c r="K47" s="64">
        <v>1450</v>
      </c>
      <c r="L47" s="78">
        <v>1490</v>
      </c>
      <c r="M47" s="211"/>
      <c r="N47" s="91">
        <f>M46/L47</f>
        <v>0.2348993288590604</v>
      </c>
    </row>
    <row r="48" spans="1:14" s="22" customFormat="1" ht="12" customHeight="1" thickBot="1" thickTop="1">
      <c r="A48" s="155" t="s">
        <v>200</v>
      </c>
      <c r="B48" s="157" t="s">
        <v>201</v>
      </c>
      <c r="C48" s="90" t="s">
        <v>27</v>
      </c>
      <c r="D48" s="114">
        <v>2</v>
      </c>
      <c r="E48" s="115">
        <v>2.1</v>
      </c>
      <c r="F48" s="115">
        <v>2.2</v>
      </c>
      <c r="G48" s="115">
        <v>2.3</v>
      </c>
      <c r="H48" s="115">
        <v>2.4</v>
      </c>
      <c r="I48" s="115">
        <v>2.7</v>
      </c>
      <c r="J48" s="115">
        <v>3.3</v>
      </c>
      <c r="K48" s="115">
        <v>4.2</v>
      </c>
      <c r="L48" s="116">
        <v>5</v>
      </c>
      <c r="M48" s="135">
        <v>300</v>
      </c>
      <c r="N48" s="91">
        <f>M48/L48</f>
        <v>60</v>
      </c>
    </row>
    <row r="49" spans="1:14" s="22" customFormat="1" ht="12" customHeight="1" thickBot="1" thickTop="1">
      <c r="A49" s="156"/>
      <c r="B49" s="158"/>
      <c r="C49" s="92" t="s">
        <v>94</v>
      </c>
      <c r="D49" s="114">
        <v>470</v>
      </c>
      <c r="E49" s="115">
        <v>490</v>
      </c>
      <c r="F49" s="115">
        <v>500</v>
      </c>
      <c r="G49" s="115">
        <v>520</v>
      </c>
      <c r="H49" s="115">
        <v>550</v>
      </c>
      <c r="I49" s="115">
        <v>570</v>
      </c>
      <c r="J49" s="115">
        <v>650</v>
      </c>
      <c r="K49" s="115">
        <v>770</v>
      </c>
      <c r="L49" s="116">
        <v>990</v>
      </c>
      <c r="M49" s="136"/>
      <c r="N49" s="91">
        <f>M48/L49</f>
        <v>0.30303030303030304</v>
      </c>
    </row>
    <row r="50" spans="1:15" s="28" customFormat="1" ht="12" customHeight="1" thickBot="1" thickTop="1">
      <c r="A50" s="164" t="s">
        <v>32</v>
      </c>
      <c r="B50" s="140" t="s">
        <v>106</v>
      </c>
      <c r="C50" s="90" t="s">
        <v>27</v>
      </c>
      <c r="D50" s="87">
        <f>D51/240</f>
        <v>6.625</v>
      </c>
      <c r="E50" s="70">
        <f>E51/240</f>
        <v>6.875</v>
      </c>
      <c r="F50" s="70">
        <f>F51/240</f>
        <v>7.083333333333333</v>
      </c>
      <c r="G50" s="70">
        <f>G51/240</f>
        <v>7.208333333333333</v>
      </c>
      <c r="H50" s="70">
        <f>H51/240</f>
        <v>7.458333333333333</v>
      </c>
      <c r="I50" s="70">
        <v>7.6</v>
      </c>
      <c r="J50" s="70">
        <v>7.7</v>
      </c>
      <c r="K50" s="70">
        <v>7.8</v>
      </c>
      <c r="L50" s="79">
        <v>7.9</v>
      </c>
      <c r="M50" s="163">
        <v>400</v>
      </c>
      <c r="N50" s="91">
        <f>M50/L50</f>
        <v>50.63291139240506</v>
      </c>
      <c r="O50" s="39">
        <f>M50/L50</f>
        <v>50.63291139240506</v>
      </c>
    </row>
    <row r="51" spans="1:14" s="28" customFormat="1" ht="12" customHeight="1" thickBot="1" thickTop="1">
      <c r="A51" s="164"/>
      <c r="B51" s="140"/>
      <c r="C51" s="92" t="s">
        <v>28</v>
      </c>
      <c r="D51" s="88">
        <v>1590</v>
      </c>
      <c r="E51" s="71">
        <v>1650</v>
      </c>
      <c r="F51" s="71">
        <v>1700</v>
      </c>
      <c r="G51" s="71">
        <v>1730</v>
      </c>
      <c r="H51" s="71">
        <v>1790</v>
      </c>
      <c r="I51" s="71">
        <v>1870</v>
      </c>
      <c r="J51" s="71">
        <v>1950</v>
      </c>
      <c r="K51" s="71">
        <v>1970</v>
      </c>
      <c r="L51" s="80">
        <v>1990</v>
      </c>
      <c r="M51" s="172"/>
      <c r="N51" s="91">
        <f>M50/L51</f>
        <v>0.20100502512562815</v>
      </c>
    </row>
    <row r="52" spans="1:17" s="23" customFormat="1" ht="11.25" customHeight="1">
      <c r="A52" s="159" t="s">
        <v>37</v>
      </c>
      <c r="B52" s="159"/>
      <c r="C52" s="159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1"/>
      <c r="O52" s="34"/>
      <c r="P52" s="22"/>
      <c r="Q52" s="22"/>
    </row>
    <row r="53" spans="1:17" s="23" customFormat="1" ht="22.5" customHeight="1">
      <c r="A53" s="141" t="s">
        <v>190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2"/>
      <c r="O53" s="34"/>
      <c r="P53" s="22"/>
      <c r="Q53" s="22"/>
    </row>
    <row r="54" spans="1:15" s="22" customFormat="1" ht="29.25" customHeight="1">
      <c r="A54" s="169" t="s">
        <v>38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47"/>
      <c r="O54" s="34"/>
    </row>
    <row r="55" spans="1:15" s="17" customFormat="1" ht="22.5" customHeight="1">
      <c r="A55" s="146" t="s">
        <v>39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7"/>
      <c r="O55" s="34"/>
    </row>
    <row r="56" spans="1:15" s="17" customFormat="1" ht="27.75" customHeight="1">
      <c r="A56" s="146" t="s">
        <v>204</v>
      </c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7"/>
      <c r="O56" s="34"/>
    </row>
    <row r="57" spans="1:15" s="17" customFormat="1" ht="12" customHeight="1">
      <c r="A57" s="24" t="s">
        <v>40</v>
      </c>
      <c r="B57" s="170" t="s">
        <v>41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 t="s">
        <v>42</v>
      </c>
      <c r="M57" s="170"/>
      <c r="N57" s="171"/>
      <c r="O57" s="34"/>
    </row>
    <row r="58" spans="1:15" s="17" customFormat="1" ht="28.5" customHeight="1">
      <c r="A58" s="25" t="s">
        <v>43</v>
      </c>
      <c r="B58" s="149" t="s">
        <v>44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 t="s">
        <v>45</v>
      </c>
      <c r="M58" s="149"/>
      <c r="N58" s="150"/>
      <c r="O58" s="34"/>
    </row>
    <row r="59" spans="1:15" s="17" customFormat="1" ht="15.75" customHeight="1">
      <c r="A59" s="26" t="s">
        <v>46</v>
      </c>
      <c r="B59" s="149" t="s">
        <v>47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 t="s">
        <v>109</v>
      </c>
      <c r="M59" s="149"/>
      <c r="N59" s="150"/>
      <c r="O59" s="34"/>
    </row>
    <row r="60" spans="1:15" s="17" customFormat="1" ht="30" customHeight="1">
      <c r="A60" s="26" t="s">
        <v>48</v>
      </c>
      <c r="B60" s="148" t="s">
        <v>49</v>
      </c>
      <c r="C60" s="148"/>
      <c r="D60" s="148"/>
      <c r="E60" s="148"/>
      <c r="F60" s="148"/>
      <c r="G60" s="148"/>
      <c r="H60" s="148"/>
      <c r="I60" s="148"/>
      <c r="J60" s="148"/>
      <c r="K60" s="148"/>
      <c r="L60" s="194" t="s">
        <v>50</v>
      </c>
      <c r="M60" s="194"/>
      <c r="N60" s="195"/>
      <c r="O60" s="34"/>
    </row>
    <row r="61" spans="1:15" s="17" customFormat="1" ht="18" customHeight="1">
      <c r="A61" s="26" t="s">
        <v>51</v>
      </c>
      <c r="B61" s="148" t="s">
        <v>52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50"/>
      <c r="O61" s="34"/>
    </row>
    <row r="62" spans="1:15" s="17" customFormat="1" ht="14.25" customHeight="1">
      <c r="A62" s="26" t="s">
        <v>53</v>
      </c>
      <c r="B62" s="149" t="s">
        <v>54</v>
      </c>
      <c r="C62" s="149"/>
      <c r="D62" s="149"/>
      <c r="E62" s="149"/>
      <c r="F62" s="149"/>
      <c r="G62" s="149"/>
      <c r="H62" s="149"/>
      <c r="I62" s="149"/>
      <c r="J62" s="149"/>
      <c r="K62" s="149"/>
      <c r="L62" s="149" t="s">
        <v>55</v>
      </c>
      <c r="M62" s="149"/>
      <c r="N62" s="150"/>
      <c r="O62" s="34"/>
    </row>
    <row r="63" spans="1:15" s="17" customFormat="1" ht="18.75" customHeight="1" thickBot="1">
      <c r="A63" s="26" t="s">
        <v>56</v>
      </c>
      <c r="B63" s="149" t="s">
        <v>57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50"/>
      <c r="O63" s="34"/>
    </row>
    <row r="64" spans="1:15" s="17" customFormat="1" ht="15.75" customHeight="1" thickBot="1" thickTop="1">
      <c r="A64" s="41" t="s">
        <v>58</v>
      </c>
      <c r="B64" s="143" t="s">
        <v>59</v>
      </c>
      <c r="C64" s="143"/>
      <c r="D64" s="143"/>
      <c r="E64" s="143"/>
      <c r="F64" s="143"/>
      <c r="G64" s="143" t="s">
        <v>58</v>
      </c>
      <c r="H64" s="143"/>
      <c r="I64" s="151" t="s">
        <v>59</v>
      </c>
      <c r="J64" s="151"/>
      <c r="K64" s="151"/>
      <c r="L64" s="151"/>
      <c r="M64" s="151"/>
      <c r="N64" s="152"/>
      <c r="O64" s="34"/>
    </row>
    <row r="65" spans="1:15" s="17" customFormat="1" ht="16.5" customHeight="1" thickBot="1" thickTop="1">
      <c r="A65" s="27" t="s">
        <v>96</v>
      </c>
      <c r="B65" s="144" t="s">
        <v>91</v>
      </c>
      <c r="C65" s="144"/>
      <c r="D65" s="144"/>
      <c r="E65" s="144"/>
      <c r="F65" s="144"/>
      <c r="G65" s="139" t="s">
        <v>80</v>
      </c>
      <c r="H65" s="139"/>
      <c r="I65" s="153" t="s">
        <v>61</v>
      </c>
      <c r="J65" s="153"/>
      <c r="K65" s="153"/>
      <c r="L65" s="153"/>
      <c r="M65" s="153"/>
      <c r="N65" s="154"/>
      <c r="O65" s="34"/>
    </row>
    <row r="66" spans="1:15" s="17" customFormat="1" ht="16.5" customHeight="1" thickBot="1" thickTop="1">
      <c r="A66" s="27" t="s">
        <v>73</v>
      </c>
      <c r="B66" s="144" t="s">
        <v>60</v>
      </c>
      <c r="C66" s="144"/>
      <c r="D66" s="144"/>
      <c r="E66" s="144"/>
      <c r="F66" s="144"/>
      <c r="G66" s="139" t="s">
        <v>81</v>
      </c>
      <c r="H66" s="139"/>
      <c r="I66" s="153" t="s">
        <v>63</v>
      </c>
      <c r="J66" s="153"/>
      <c r="K66" s="153"/>
      <c r="L66" s="153"/>
      <c r="M66" s="153"/>
      <c r="N66" s="154"/>
      <c r="O66" s="34"/>
    </row>
    <row r="67" spans="1:15" s="17" customFormat="1" ht="18" customHeight="1" thickBot="1" thickTop="1">
      <c r="A67" s="27" t="s">
        <v>74</v>
      </c>
      <c r="B67" s="144" t="s">
        <v>62</v>
      </c>
      <c r="C67" s="144"/>
      <c r="D67" s="144"/>
      <c r="E67" s="144"/>
      <c r="F67" s="144"/>
      <c r="G67" s="139" t="s">
        <v>82</v>
      </c>
      <c r="H67" s="139"/>
      <c r="I67" s="153" t="s">
        <v>65</v>
      </c>
      <c r="J67" s="153"/>
      <c r="K67" s="153"/>
      <c r="L67" s="153"/>
      <c r="M67" s="153"/>
      <c r="N67" s="154"/>
      <c r="O67" s="34"/>
    </row>
    <row r="68" spans="1:15" s="17" customFormat="1" ht="18" customHeight="1" thickBot="1" thickTop="1">
      <c r="A68" s="27" t="s">
        <v>75</v>
      </c>
      <c r="B68" s="144" t="s">
        <v>64</v>
      </c>
      <c r="C68" s="144"/>
      <c r="D68" s="144"/>
      <c r="E68" s="144"/>
      <c r="F68" s="144"/>
      <c r="G68" s="139" t="s">
        <v>83</v>
      </c>
      <c r="H68" s="139"/>
      <c r="I68" s="153" t="s">
        <v>67</v>
      </c>
      <c r="J68" s="153"/>
      <c r="K68" s="153"/>
      <c r="L68" s="153"/>
      <c r="M68" s="153"/>
      <c r="N68" s="154"/>
      <c r="O68" s="34"/>
    </row>
    <row r="69" spans="1:15" s="17" customFormat="1" ht="19.5" customHeight="1" thickBot="1" thickTop="1">
      <c r="A69" s="27" t="s">
        <v>76</v>
      </c>
      <c r="B69" s="144" t="s">
        <v>66</v>
      </c>
      <c r="C69" s="144"/>
      <c r="D69" s="144"/>
      <c r="E69" s="144"/>
      <c r="F69" s="144"/>
      <c r="G69" s="139" t="s">
        <v>84</v>
      </c>
      <c r="H69" s="139"/>
      <c r="I69" s="153" t="s">
        <v>69</v>
      </c>
      <c r="J69" s="153"/>
      <c r="K69" s="153"/>
      <c r="L69" s="153"/>
      <c r="M69" s="153"/>
      <c r="N69" s="154"/>
      <c r="O69" s="34"/>
    </row>
    <row r="70" spans="1:15" s="17" customFormat="1" ht="19.5" customHeight="1" thickBot="1" thickTop="1">
      <c r="A70" s="27" t="s">
        <v>77</v>
      </c>
      <c r="B70" s="144" t="s">
        <v>68</v>
      </c>
      <c r="C70" s="144"/>
      <c r="D70" s="144"/>
      <c r="E70" s="144"/>
      <c r="F70" s="144"/>
      <c r="G70" s="139" t="s">
        <v>85</v>
      </c>
      <c r="H70" s="139"/>
      <c r="I70" s="153" t="s">
        <v>98</v>
      </c>
      <c r="J70" s="153"/>
      <c r="K70" s="153"/>
      <c r="L70" s="153"/>
      <c r="M70" s="153"/>
      <c r="N70" s="154"/>
      <c r="O70" s="34"/>
    </row>
    <row r="71" spans="1:17" s="13" customFormat="1" ht="14.25" customHeight="1" thickBot="1" thickTop="1">
      <c r="A71" s="27" t="s">
        <v>78</v>
      </c>
      <c r="B71" s="144" t="s">
        <v>70</v>
      </c>
      <c r="C71" s="144"/>
      <c r="D71" s="144"/>
      <c r="E71" s="144"/>
      <c r="F71" s="144"/>
      <c r="G71" s="139" t="s">
        <v>29</v>
      </c>
      <c r="H71" s="139"/>
      <c r="I71" s="153" t="s">
        <v>72</v>
      </c>
      <c r="J71" s="153"/>
      <c r="K71" s="153"/>
      <c r="L71" s="153"/>
      <c r="M71" s="153"/>
      <c r="N71" s="154"/>
      <c r="O71" s="34"/>
      <c r="P71" s="16"/>
      <c r="Q71" s="16"/>
    </row>
    <row r="72" spans="1:17" s="13" customFormat="1" ht="14.25" customHeight="1" thickBot="1" thickTop="1">
      <c r="A72" s="33" t="s">
        <v>95</v>
      </c>
      <c r="B72" s="145" t="s">
        <v>97</v>
      </c>
      <c r="C72" s="145"/>
      <c r="D72" s="145"/>
      <c r="E72" s="145"/>
      <c r="F72" s="145"/>
      <c r="G72" s="193" t="s">
        <v>79</v>
      </c>
      <c r="H72" s="193"/>
      <c r="I72" s="212" t="s">
        <v>71</v>
      </c>
      <c r="J72" s="212"/>
      <c r="K72" s="212"/>
      <c r="L72" s="212"/>
      <c r="M72" s="212"/>
      <c r="N72" s="154"/>
      <c r="O72" s="34"/>
      <c r="P72" s="16"/>
      <c r="Q72" s="16"/>
    </row>
    <row r="73" spans="1:17" s="13" customFormat="1" ht="14.25" thickBot="1" thickTop="1">
      <c r="A73" s="33" t="s">
        <v>87</v>
      </c>
      <c r="B73" s="145" t="s">
        <v>92</v>
      </c>
      <c r="C73" s="145"/>
      <c r="D73" s="145"/>
      <c r="E73" s="145"/>
      <c r="F73" s="145"/>
      <c r="G73" s="193" t="s">
        <v>88</v>
      </c>
      <c r="H73" s="193"/>
      <c r="I73" s="212" t="s">
        <v>93</v>
      </c>
      <c r="J73" s="212"/>
      <c r="K73" s="212"/>
      <c r="L73" s="212"/>
      <c r="M73" s="212"/>
      <c r="N73" s="154"/>
      <c r="O73" s="34"/>
      <c r="P73" s="16"/>
      <c r="Q73" s="16"/>
    </row>
    <row r="74" spans="1:17" s="13" customFormat="1" ht="14.25" customHeight="1" thickBot="1" thickTop="1">
      <c r="A74" s="125" t="s">
        <v>172</v>
      </c>
      <c r="B74" s="129" t="s">
        <v>175</v>
      </c>
      <c r="C74" s="129"/>
      <c r="D74" s="129"/>
      <c r="E74" s="129"/>
      <c r="F74" s="129"/>
      <c r="G74" s="130" t="s">
        <v>191</v>
      </c>
      <c r="H74" s="130"/>
      <c r="I74" s="131" t="s">
        <v>205</v>
      </c>
      <c r="J74" s="131"/>
      <c r="K74" s="131"/>
      <c r="L74" s="131"/>
      <c r="M74" s="131"/>
      <c r="N74" s="132"/>
      <c r="O74" s="34"/>
      <c r="P74" s="16"/>
      <c r="Q74" s="16"/>
    </row>
    <row r="75" spans="1:17" s="13" customFormat="1" ht="14.25" thickBot="1" thickTop="1">
      <c r="A75" s="125" t="s">
        <v>206</v>
      </c>
      <c r="B75" s="129" t="s">
        <v>207</v>
      </c>
      <c r="C75" s="129"/>
      <c r="D75" s="129"/>
      <c r="E75" s="129"/>
      <c r="F75" s="129"/>
      <c r="G75" s="130"/>
      <c r="H75" s="130"/>
      <c r="I75" s="131"/>
      <c r="J75" s="131"/>
      <c r="K75" s="131"/>
      <c r="L75" s="131"/>
      <c r="M75" s="131"/>
      <c r="N75" s="132"/>
      <c r="O75" s="34"/>
      <c r="P75" s="16"/>
      <c r="Q75" s="16"/>
    </row>
    <row r="76" spans="2:17" s="13" customFormat="1" ht="13.5" thickTop="1">
      <c r="B76" s="14"/>
      <c r="C76" s="15"/>
      <c r="D76" s="4"/>
      <c r="H76" s="5"/>
      <c r="I76" s="5"/>
      <c r="J76" s="5"/>
      <c r="M76" s="16"/>
      <c r="N76" s="40"/>
      <c r="O76" s="34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40"/>
      <c r="O77" s="34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40"/>
      <c r="O78" s="34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0"/>
      <c r="O79" s="34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0"/>
      <c r="O80" s="34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0"/>
      <c r="O81" s="34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0"/>
      <c r="O82" s="34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0"/>
      <c r="O83" s="34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0"/>
      <c r="O84" s="34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0"/>
      <c r="O85" s="34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0"/>
      <c r="O86" s="34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0"/>
      <c r="O87" s="34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0"/>
      <c r="O88" s="34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0"/>
      <c r="O89" s="34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0"/>
      <c r="O90" s="34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0"/>
      <c r="O91" s="34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0"/>
      <c r="O92" s="34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0"/>
      <c r="O93" s="34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0"/>
      <c r="O94" s="34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0"/>
      <c r="O95" s="34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0"/>
      <c r="O96" s="34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0"/>
      <c r="O97" s="34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0"/>
      <c r="O98" s="34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0"/>
      <c r="O99" s="34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0"/>
      <c r="O100" s="34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0"/>
      <c r="O101" s="34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0"/>
      <c r="O102" s="34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0"/>
      <c r="O103" s="34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0"/>
      <c r="O104" s="34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0"/>
      <c r="O105" s="34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0"/>
      <c r="O106" s="34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0"/>
      <c r="O107" s="34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0"/>
      <c r="O108" s="34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0"/>
      <c r="O109" s="34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0"/>
      <c r="O110" s="34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0"/>
      <c r="O111" s="34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0"/>
      <c r="O112" s="34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0"/>
      <c r="O113" s="34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0"/>
      <c r="O114" s="34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0"/>
      <c r="O115" s="34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0"/>
      <c r="O116" s="34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0"/>
      <c r="O117" s="34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0"/>
      <c r="O118" s="34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0"/>
      <c r="O119" s="34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0"/>
      <c r="O120" s="34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0"/>
      <c r="O121" s="34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0"/>
      <c r="O122" s="34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0"/>
      <c r="O123" s="34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0"/>
      <c r="O124" s="34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0"/>
      <c r="O125" s="34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0"/>
      <c r="O126" s="34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0"/>
      <c r="O127" s="34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0"/>
      <c r="O128" s="34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0"/>
      <c r="O129" s="34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0"/>
      <c r="O130" s="34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0"/>
      <c r="O131" s="34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0"/>
      <c r="O132" s="34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0"/>
      <c r="O133" s="34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0"/>
      <c r="O134" s="34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0"/>
      <c r="O135" s="34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0"/>
      <c r="O136" s="34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0"/>
      <c r="O137" s="34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0"/>
      <c r="O138" s="34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0"/>
      <c r="O139" s="34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0"/>
      <c r="O140" s="34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0"/>
      <c r="O141" s="34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0"/>
      <c r="O142" s="34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0"/>
      <c r="O143" s="34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0"/>
      <c r="O144" s="34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0"/>
      <c r="O145" s="34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0"/>
      <c r="O146" s="34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0"/>
      <c r="O147" s="34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0"/>
      <c r="O148" s="34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0"/>
      <c r="O149" s="34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0"/>
      <c r="O150" s="34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0"/>
      <c r="O151" s="34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0"/>
      <c r="O152" s="34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0"/>
      <c r="O153" s="34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0"/>
      <c r="O154" s="34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0"/>
      <c r="O155" s="34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0"/>
      <c r="O156" s="34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0"/>
      <c r="O157" s="34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0"/>
      <c r="O158" s="34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0"/>
      <c r="O159" s="34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0"/>
      <c r="O160" s="34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0"/>
      <c r="O161" s="34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0"/>
      <c r="O162" s="34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0"/>
      <c r="O163" s="34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0"/>
      <c r="O164" s="34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0"/>
      <c r="O165" s="34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0"/>
      <c r="O166" s="34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0"/>
      <c r="O167" s="34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0"/>
      <c r="O168" s="34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0"/>
      <c r="O169" s="34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0"/>
      <c r="O170" s="34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0"/>
      <c r="O171" s="34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0"/>
      <c r="O172" s="34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0"/>
      <c r="O173" s="34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0"/>
      <c r="O174" s="34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0"/>
      <c r="O175" s="34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0"/>
      <c r="O176" s="34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0"/>
      <c r="O177" s="34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0"/>
      <c r="O178" s="34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0"/>
      <c r="O179" s="34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0"/>
      <c r="O180" s="34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0"/>
      <c r="O181" s="34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0"/>
      <c r="O182" s="34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0"/>
      <c r="O183" s="34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0"/>
      <c r="O184" s="34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0"/>
      <c r="O185" s="34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0"/>
      <c r="O186" s="34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0"/>
      <c r="O187" s="34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0"/>
      <c r="O188" s="34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0"/>
      <c r="O189" s="34"/>
      <c r="P189" s="16"/>
      <c r="Q189" s="16"/>
    </row>
    <row r="190" spans="2:17" s="13" customFormat="1" ht="12.75">
      <c r="B190" s="14"/>
      <c r="C190" s="15"/>
      <c r="D190" s="4"/>
      <c r="G190" s="1"/>
      <c r="H190" s="5"/>
      <c r="I190" s="5"/>
      <c r="J190" s="5"/>
      <c r="K190" s="1"/>
      <c r="L190" s="1"/>
      <c r="M190" s="6"/>
      <c r="N190" s="40"/>
      <c r="O190" s="34"/>
      <c r="P190" s="16"/>
      <c r="Q190" s="16"/>
    </row>
    <row r="191" spans="2:17" s="13" customFormat="1" ht="12.75">
      <c r="B191" s="14"/>
      <c r="C191" s="15"/>
      <c r="D191" s="4"/>
      <c r="G191" s="1"/>
      <c r="H191" s="5"/>
      <c r="I191" s="5"/>
      <c r="J191" s="5"/>
      <c r="K191" s="1"/>
      <c r="L191" s="1"/>
      <c r="M191" s="6"/>
      <c r="N191" s="40"/>
      <c r="O191" s="34"/>
      <c r="P191" s="16"/>
      <c r="Q191" s="16"/>
    </row>
  </sheetData>
  <sheetProtection/>
  <mergeCells count="131">
    <mergeCell ref="G72:H72"/>
    <mergeCell ref="A42:A43"/>
    <mergeCell ref="B42:B43"/>
    <mergeCell ref="A22:A23"/>
    <mergeCell ref="A24:A25"/>
    <mergeCell ref="A28:A29"/>
    <mergeCell ref="A30:A31"/>
    <mergeCell ref="A48:A49"/>
    <mergeCell ref="B48:B49"/>
    <mergeCell ref="I74:N74"/>
    <mergeCell ref="I68:N68"/>
    <mergeCell ref="I69:N69"/>
    <mergeCell ref="I70:N70"/>
    <mergeCell ref="I71:N71"/>
    <mergeCell ref="I67:N67"/>
    <mergeCell ref="I73:N73"/>
    <mergeCell ref="I72:N72"/>
    <mergeCell ref="B74:F74"/>
    <mergeCell ref="G74:H74"/>
    <mergeCell ref="M7:M8"/>
    <mergeCell ref="H1:N1"/>
    <mergeCell ref="H2:N2"/>
    <mergeCell ref="A3:N3"/>
    <mergeCell ref="A4:N4"/>
    <mergeCell ref="A5:N5"/>
    <mergeCell ref="M18:M19"/>
    <mergeCell ref="A10:A11"/>
    <mergeCell ref="B73:F73"/>
    <mergeCell ref="G73:H73"/>
    <mergeCell ref="B63:N63"/>
    <mergeCell ref="B59:K59"/>
    <mergeCell ref="L60:N60"/>
    <mergeCell ref="G68:H68"/>
    <mergeCell ref="B62:K62"/>
    <mergeCell ref="B64:F64"/>
    <mergeCell ref="B61:N61"/>
    <mergeCell ref="B67:F67"/>
    <mergeCell ref="A1:E1"/>
    <mergeCell ref="F1:G2"/>
    <mergeCell ref="A2:E2"/>
    <mergeCell ref="A7:A9"/>
    <mergeCell ref="B7:B9"/>
    <mergeCell ref="D7:L7"/>
    <mergeCell ref="A6:N6"/>
    <mergeCell ref="B10:B11"/>
    <mergeCell ref="M10:M11"/>
    <mergeCell ref="A14:A15"/>
    <mergeCell ref="B14:B15"/>
    <mergeCell ref="M14:M15"/>
    <mergeCell ref="A12:A13"/>
    <mergeCell ref="B12:B13"/>
    <mergeCell ref="D14:D15"/>
    <mergeCell ref="M12:M13"/>
    <mergeCell ref="A26:A27"/>
    <mergeCell ref="B26:B27"/>
    <mergeCell ref="M26:M27"/>
    <mergeCell ref="A20:A21"/>
    <mergeCell ref="B20:B21"/>
    <mergeCell ref="M20:M21"/>
    <mergeCell ref="M22:M23"/>
    <mergeCell ref="M24:M25"/>
    <mergeCell ref="B22:B23"/>
    <mergeCell ref="B24:B25"/>
    <mergeCell ref="B65:F65"/>
    <mergeCell ref="I66:N66"/>
    <mergeCell ref="B46:B47"/>
    <mergeCell ref="M50:M51"/>
    <mergeCell ref="A50:A51"/>
    <mergeCell ref="M32:M33"/>
    <mergeCell ref="D36:D37"/>
    <mergeCell ref="A34:A35"/>
    <mergeCell ref="B34:B35"/>
    <mergeCell ref="M34:M35"/>
    <mergeCell ref="A36:A37"/>
    <mergeCell ref="B36:B37"/>
    <mergeCell ref="M36:M37"/>
    <mergeCell ref="L59:N59"/>
    <mergeCell ref="A44:A45"/>
    <mergeCell ref="B44:B45"/>
    <mergeCell ref="M44:M45"/>
    <mergeCell ref="A46:A47"/>
    <mergeCell ref="B57:K57"/>
    <mergeCell ref="M42:M43"/>
    <mergeCell ref="A40:A41"/>
    <mergeCell ref="B40:B41"/>
    <mergeCell ref="A54:N54"/>
    <mergeCell ref="L57:N57"/>
    <mergeCell ref="L58:N58"/>
    <mergeCell ref="B58:K58"/>
    <mergeCell ref="M46:M47"/>
    <mergeCell ref="A56:N56"/>
    <mergeCell ref="A18:A19"/>
    <mergeCell ref="B18:B19"/>
    <mergeCell ref="A52:N52"/>
    <mergeCell ref="A38:A39"/>
    <mergeCell ref="B38:B39"/>
    <mergeCell ref="M38:M39"/>
    <mergeCell ref="A32:A33"/>
    <mergeCell ref="B32:B33"/>
    <mergeCell ref="M28:M29"/>
    <mergeCell ref="M30:M31"/>
    <mergeCell ref="B72:F72"/>
    <mergeCell ref="B71:F71"/>
    <mergeCell ref="A55:N55"/>
    <mergeCell ref="G67:H67"/>
    <mergeCell ref="B69:F69"/>
    <mergeCell ref="B60:K60"/>
    <mergeCell ref="B68:F68"/>
    <mergeCell ref="L62:N62"/>
    <mergeCell ref="I64:N64"/>
    <mergeCell ref="I65:N65"/>
    <mergeCell ref="G71:H71"/>
    <mergeCell ref="B50:B51"/>
    <mergeCell ref="A53:N53"/>
    <mergeCell ref="G64:H64"/>
    <mergeCell ref="B66:F66"/>
    <mergeCell ref="G66:H66"/>
    <mergeCell ref="B70:F70"/>
    <mergeCell ref="G69:H69"/>
    <mergeCell ref="G70:H70"/>
    <mergeCell ref="G65:H65"/>
    <mergeCell ref="A16:A17"/>
    <mergeCell ref="B16:B17"/>
    <mergeCell ref="M16:M17"/>
    <mergeCell ref="B75:F75"/>
    <mergeCell ref="G75:H75"/>
    <mergeCell ref="I75:N75"/>
    <mergeCell ref="B28:B29"/>
    <mergeCell ref="B30:B31"/>
    <mergeCell ref="M48:M49"/>
    <mergeCell ref="M40:M41"/>
  </mergeCells>
  <printOptions horizontalCentered="1" verticalCentered="1"/>
  <pageMargins left="0.25" right="0.25" top="0.75" bottom="0.75" header="0.3" footer="0.3"/>
  <pageSetup firstPageNumber="1" useFirstPageNumber="1" fitToHeight="0" fitToWidth="1" horizontalDpi="600" verticalDpi="600" orientation="portrait" paperSize="9" scale="9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2.00390625" style="0" customWidth="1"/>
    <col min="2" max="2" width="10.57421875" style="0" customWidth="1"/>
    <col min="3" max="3" width="9.140625" style="0" customWidth="1"/>
    <col min="4" max="4" width="11.28125" style="0" customWidth="1"/>
    <col min="5" max="5" width="10.57421875" style="0" customWidth="1"/>
    <col min="6" max="6" width="13.7109375" style="0" customWidth="1"/>
    <col min="7" max="8" width="10.28125" style="0" customWidth="1"/>
    <col min="10" max="10" width="9.00390625" style="0" customWidth="1"/>
  </cols>
  <sheetData>
    <row r="1" spans="1:6" ht="31.5">
      <c r="A1" s="184" t="s">
        <v>89</v>
      </c>
      <c r="B1" s="184"/>
      <c r="C1" s="184"/>
      <c r="D1" s="184"/>
      <c r="E1" s="184"/>
      <c r="F1" s="42"/>
    </row>
    <row r="2" spans="1:6" ht="20.25">
      <c r="A2" s="186" t="s">
        <v>1</v>
      </c>
      <c r="B2" s="186"/>
      <c r="C2" s="186"/>
      <c r="D2" s="186"/>
      <c r="E2" s="186"/>
      <c r="F2" s="42"/>
    </row>
    <row r="3" spans="1:6" ht="12.75">
      <c r="A3" s="224"/>
      <c r="B3" s="224"/>
      <c r="C3" s="224"/>
      <c r="D3" s="224"/>
      <c r="E3" s="224"/>
      <c r="F3" s="224"/>
    </row>
    <row r="4" spans="1:11" ht="18.75">
      <c r="A4" s="216" t="s">
        <v>111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1" ht="12.75">
      <c r="A5" s="239" t="s">
        <v>112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pans="1:11" ht="12.75" customHeight="1">
      <c r="A6" s="218" t="s">
        <v>113</v>
      </c>
      <c r="B6" s="218"/>
      <c r="C6" s="218"/>
      <c r="D6" s="218"/>
      <c r="E6" s="218"/>
      <c r="F6" s="235" t="s">
        <v>114</v>
      </c>
      <c r="G6" s="236"/>
      <c r="H6" s="236"/>
      <c r="I6" s="236"/>
      <c r="J6" s="236"/>
      <c r="K6" s="237"/>
    </row>
    <row r="7" spans="1:11" ht="24.75" customHeight="1">
      <c r="A7" s="218" t="s">
        <v>115</v>
      </c>
      <c r="B7" s="218" t="s">
        <v>116</v>
      </c>
      <c r="C7" s="218" t="s">
        <v>117</v>
      </c>
      <c r="D7" s="218"/>
      <c r="E7" s="218"/>
      <c r="F7" s="218" t="s">
        <v>208</v>
      </c>
      <c r="G7" s="218" t="s">
        <v>209</v>
      </c>
      <c r="H7" s="218" t="s">
        <v>210</v>
      </c>
      <c r="I7" s="218" t="s">
        <v>118</v>
      </c>
      <c r="J7" s="218" t="s">
        <v>119</v>
      </c>
      <c r="K7" s="218"/>
    </row>
    <row r="8" spans="1:11" ht="21.75" customHeight="1">
      <c r="A8" s="225"/>
      <c r="B8" s="225"/>
      <c r="C8" s="49" t="s">
        <v>120</v>
      </c>
      <c r="D8" s="49" t="s">
        <v>121</v>
      </c>
      <c r="E8" s="49" t="s">
        <v>122</v>
      </c>
      <c r="F8" s="218"/>
      <c r="G8" s="218"/>
      <c r="H8" s="218"/>
      <c r="I8" s="218"/>
      <c r="J8" s="218"/>
      <c r="K8" s="218"/>
    </row>
    <row r="9" spans="1:11" ht="12.75">
      <c r="A9" s="43" t="s">
        <v>123</v>
      </c>
      <c r="B9" s="43" t="s">
        <v>124</v>
      </c>
      <c r="C9" s="44">
        <v>0.6</v>
      </c>
      <c r="D9" s="44">
        <v>0.7</v>
      </c>
      <c r="E9" s="44">
        <v>0.7</v>
      </c>
      <c r="F9" s="226">
        <v>500</v>
      </c>
      <c r="G9" s="45">
        <v>350</v>
      </c>
      <c r="H9" s="227">
        <v>550</v>
      </c>
      <c r="I9" s="44" t="s">
        <v>102</v>
      </c>
      <c r="J9" s="215">
        <v>600</v>
      </c>
      <c r="K9" s="215"/>
    </row>
    <row r="10" spans="1:11" ht="12.75">
      <c r="A10" s="43" t="s">
        <v>125</v>
      </c>
      <c r="B10" s="43" t="s">
        <v>126</v>
      </c>
      <c r="C10" s="44">
        <v>1</v>
      </c>
      <c r="D10" s="44">
        <v>1</v>
      </c>
      <c r="E10" s="44">
        <v>1</v>
      </c>
      <c r="F10" s="226">
        <v>600</v>
      </c>
      <c r="G10" s="45">
        <v>450</v>
      </c>
      <c r="H10" s="227">
        <v>650</v>
      </c>
      <c r="I10" s="44" t="s">
        <v>102</v>
      </c>
      <c r="J10" s="215">
        <v>600</v>
      </c>
      <c r="K10" s="215"/>
    </row>
    <row r="11" spans="1:11" ht="12.75">
      <c r="A11" s="43" t="s">
        <v>127</v>
      </c>
      <c r="B11" s="43" t="s">
        <v>128</v>
      </c>
      <c r="C11" s="44">
        <v>1.5</v>
      </c>
      <c r="D11" s="44">
        <v>1.2</v>
      </c>
      <c r="E11" s="44">
        <v>1.1</v>
      </c>
      <c r="F11" s="226">
        <v>800</v>
      </c>
      <c r="G11" s="45">
        <v>500</v>
      </c>
      <c r="H11" s="227">
        <v>800</v>
      </c>
      <c r="I11" s="44" t="s">
        <v>102</v>
      </c>
      <c r="J11" s="215">
        <v>600</v>
      </c>
      <c r="K11" s="215"/>
    </row>
    <row r="12" spans="1:11" ht="12.75">
      <c r="A12" s="43" t="s">
        <v>129</v>
      </c>
      <c r="B12" s="43" t="s">
        <v>130</v>
      </c>
      <c r="C12" s="44">
        <v>2.5</v>
      </c>
      <c r="D12" s="44">
        <v>1.7</v>
      </c>
      <c r="E12" s="44">
        <v>1.6</v>
      </c>
      <c r="F12" s="226">
        <v>1000</v>
      </c>
      <c r="G12" s="45">
        <v>750</v>
      </c>
      <c r="H12" s="227">
        <v>1000</v>
      </c>
      <c r="I12" s="44" t="s">
        <v>102</v>
      </c>
      <c r="J12" s="215">
        <v>600</v>
      </c>
      <c r="K12" s="215"/>
    </row>
    <row r="13" spans="1:11" ht="12.75">
      <c r="A13" s="43" t="s">
        <v>176</v>
      </c>
      <c r="B13" s="43" t="s">
        <v>131</v>
      </c>
      <c r="C13" s="44">
        <v>2.5</v>
      </c>
      <c r="D13" s="44">
        <v>1.7</v>
      </c>
      <c r="E13" s="44">
        <v>1.6</v>
      </c>
      <c r="F13" s="226">
        <v>1200</v>
      </c>
      <c r="G13" s="50">
        <v>1000</v>
      </c>
      <c r="H13" s="228">
        <v>1200</v>
      </c>
      <c r="I13" s="44" t="s">
        <v>102</v>
      </c>
      <c r="J13" s="215">
        <v>600</v>
      </c>
      <c r="K13" s="215"/>
    </row>
    <row r="14" spans="1:11" ht="12.75">
      <c r="A14" s="43" t="s">
        <v>177</v>
      </c>
      <c r="B14" s="43" t="s">
        <v>132</v>
      </c>
      <c r="C14" s="44">
        <v>2.5</v>
      </c>
      <c r="D14" s="44">
        <v>1.7</v>
      </c>
      <c r="E14" s="44">
        <v>1.6</v>
      </c>
      <c r="F14" s="226">
        <v>1500</v>
      </c>
      <c r="G14" s="50">
        <v>1200</v>
      </c>
      <c r="H14" s="228">
        <v>1500</v>
      </c>
      <c r="I14" s="44" t="s">
        <v>102</v>
      </c>
      <c r="J14" s="215">
        <v>600</v>
      </c>
      <c r="K14" s="215"/>
    </row>
    <row r="15" spans="1:11" ht="12.75">
      <c r="A15" s="43" t="s">
        <v>133</v>
      </c>
      <c r="B15" s="43" t="s">
        <v>178</v>
      </c>
      <c r="C15" s="44">
        <v>3</v>
      </c>
      <c r="D15" s="44">
        <v>1.7</v>
      </c>
      <c r="E15" s="44">
        <v>1.6</v>
      </c>
      <c r="F15" s="226">
        <v>1800</v>
      </c>
      <c r="G15" s="50">
        <v>1600</v>
      </c>
      <c r="H15" s="50">
        <v>1800</v>
      </c>
      <c r="I15" s="44" t="s">
        <v>102</v>
      </c>
      <c r="J15" s="215">
        <v>600</v>
      </c>
      <c r="K15" s="215"/>
    </row>
    <row r="16" spans="1:11" ht="12.75">
      <c r="A16" s="43" t="s">
        <v>179</v>
      </c>
      <c r="B16" s="43" t="s">
        <v>19</v>
      </c>
      <c r="C16" s="44">
        <v>3.5</v>
      </c>
      <c r="D16" s="44">
        <v>1.8</v>
      </c>
      <c r="E16" s="44">
        <v>1.7</v>
      </c>
      <c r="F16" s="226">
        <v>3000</v>
      </c>
      <c r="G16" s="50">
        <v>2500</v>
      </c>
      <c r="H16" s="50">
        <v>3000</v>
      </c>
      <c r="I16" s="44" t="s">
        <v>180</v>
      </c>
      <c r="J16" s="215">
        <v>800</v>
      </c>
      <c r="K16" s="215"/>
    </row>
    <row r="17" spans="1:11" ht="21.75" customHeight="1">
      <c r="A17" s="43" t="s">
        <v>181</v>
      </c>
      <c r="B17" s="43" t="s">
        <v>134</v>
      </c>
      <c r="C17" s="44">
        <v>4</v>
      </c>
      <c r="D17" s="44">
        <v>2</v>
      </c>
      <c r="E17" s="44">
        <v>2</v>
      </c>
      <c r="F17" s="226">
        <v>4500</v>
      </c>
      <c r="G17" s="50">
        <v>4000</v>
      </c>
      <c r="H17" s="50">
        <v>4500</v>
      </c>
      <c r="I17" s="44" t="s">
        <v>135</v>
      </c>
      <c r="J17" s="215">
        <v>1000</v>
      </c>
      <c r="K17" s="215"/>
    </row>
    <row r="18" spans="1:11" ht="24.75" customHeight="1">
      <c r="A18" s="43" t="s">
        <v>136</v>
      </c>
      <c r="B18" s="43" t="s">
        <v>18</v>
      </c>
      <c r="C18" s="44">
        <v>5</v>
      </c>
      <c r="D18" s="44">
        <v>2</v>
      </c>
      <c r="E18" s="44">
        <v>2</v>
      </c>
      <c r="F18" s="226">
        <v>5500</v>
      </c>
      <c r="G18" s="50">
        <v>5000</v>
      </c>
      <c r="H18" s="50">
        <v>5500</v>
      </c>
      <c r="I18" s="44" t="s">
        <v>137</v>
      </c>
      <c r="J18" s="215">
        <v>1000</v>
      </c>
      <c r="K18" s="215"/>
    </row>
    <row r="19" spans="1:11" ht="12.75">
      <c r="A19" s="43" t="s">
        <v>138</v>
      </c>
      <c r="B19" s="43" t="s">
        <v>139</v>
      </c>
      <c r="C19" s="44">
        <v>6</v>
      </c>
      <c r="D19" s="44">
        <v>2.3</v>
      </c>
      <c r="E19" s="44">
        <v>2.4</v>
      </c>
      <c r="F19" s="226">
        <v>6500</v>
      </c>
      <c r="G19" s="50">
        <v>6000</v>
      </c>
      <c r="H19" s="50">
        <v>6500</v>
      </c>
      <c r="I19" s="44" t="s">
        <v>140</v>
      </c>
      <c r="J19" s="215">
        <v>1000</v>
      </c>
      <c r="K19" s="215"/>
    </row>
    <row r="20" spans="1:11" ht="12.75">
      <c r="A20" s="43" t="s">
        <v>141</v>
      </c>
      <c r="B20" s="43" t="s">
        <v>17</v>
      </c>
      <c r="C20" s="44">
        <v>6</v>
      </c>
      <c r="D20" s="44">
        <v>2.3</v>
      </c>
      <c r="E20" s="44">
        <v>2.4</v>
      </c>
      <c r="F20" s="226">
        <v>7500</v>
      </c>
      <c r="G20" s="51">
        <v>7000</v>
      </c>
      <c r="H20" s="51">
        <v>7500</v>
      </c>
      <c r="I20" s="44" t="s">
        <v>142</v>
      </c>
      <c r="J20" s="215">
        <v>1500</v>
      </c>
      <c r="K20" s="215"/>
    </row>
    <row r="21" spans="1:11" ht="12.75">
      <c r="A21" s="43" t="s">
        <v>143</v>
      </c>
      <c r="B21" s="43" t="s">
        <v>144</v>
      </c>
      <c r="C21" s="44">
        <v>12</v>
      </c>
      <c r="D21" s="44">
        <v>2.5</v>
      </c>
      <c r="E21" s="44">
        <v>2</v>
      </c>
      <c r="F21" s="226">
        <v>9500</v>
      </c>
      <c r="G21" s="51">
        <v>9000</v>
      </c>
      <c r="H21" s="51">
        <v>9500</v>
      </c>
      <c r="I21" s="44" t="s">
        <v>145</v>
      </c>
      <c r="J21" s="215">
        <v>2000</v>
      </c>
      <c r="K21" s="215"/>
    </row>
    <row r="22" spans="1:10" ht="12.75">
      <c r="A22" s="59"/>
      <c r="B22" s="59"/>
      <c r="C22" s="60"/>
      <c r="D22" s="60"/>
      <c r="E22" s="60"/>
      <c r="F22" s="60"/>
      <c r="G22" s="61"/>
      <c r="H22" s="61"/>
      <c r="I22" s="60"/>
      <c r="J22" s="60"/>
    </row>
    <row r="23" spans="1:11" ht="18.75">
      <c r="A23" s="223" t="s">
        <v>146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</row>
    <row r="24" spans="1:10" ht="1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1:11" ht="36" customHeight="1">
      <c r="A25" s="229" t="s">
        <v>147</v>
      </c>
      <c r="B25" s="230"/>
      <c r="C25" s="231"/>
      <c r="D25" s="222" t="s">
        <v>148</v>
      </c>
      <c r="E25" s="222"/>
      <c r="F25" s="46" t="s">
        <v>149</v>
      </c>
      <c r="G25" s="54" t="s">
        <v>184</v>
      </c>
      <c r="H25" s="46" t="s">
        <v>150</v>
      </c>
      <c r="I25" s="46" t="s">
        <v>151</v>
      </c>
      <c r="J25" s="46" t="s">
        <v>152</v>
      </c>
      <c r="K25" s="46" t="s">
        <v>153</v>
      </c>
    </row>
    <row r="26" spans="1:11" ht="15" customHeight="1">
      <c r="A26" s="232" t="s">
        <v>182</v>
      </c>
      <c r="B26" s="233"/>
      <c r="C26" s="234"/>
      <c r="D26" s="238" t="s">
        <v>183</v>
      </c>
      <c r="E26" s="238"/>
      <c r="F26" s="55"/>
      <c r="G26" s="56">
        <v>1500</v>
      </c>
      <c r="H26" s="57">
        <v>1800</v>
      </c>
      <c r="I26" s="57">
        <v>4000</v>
      </c>
      <c r="J26" s="57">
        <v>7000</v>
      </c>
      <c r="K26" s="57">
        <v>9000</v>
      </c>
    </row>
    <row r="27" spans="1:11" ht="12.75" customHeight="1">
      <c r="A27" s="232" t="s">
        <v>154</v>
      </c>
      <c r="B27" s="233"/>
      <c r="C27" s="234"/>
      <c r="D27" s="238">
        <v>60</v>
      </c>
      <c r="E27" s="238"/>
      <c r="F27" s="55">
        <v>500</v>
      </c>
      <c r="G27" s="56">
        <v>3500</v>
      </c>
      <c r="H27" s="57">
        <v>4000</v>
      </c>
      <c r="I27" s="57">
        <v>6000</v>
      </c>
      <c r="J27" s="57">
        <v>8000</v>
      </c>
      <c r="K27" s="57">
        <v>10000</v>
      </c>
    </row>
    <row r="28" spans="1:11" ht="12.75" customHeight="1">
      <c r="A28" s="232" t="s">
        <v>155</v>
      </c>
      <c r="B28" s="233"/>
      <c r="C28" s="234"/>
      <c r="D28" s="238">
        <v>110</v>
      </c>
      <c r="E28" s="238"/>
      <c r="F28" s="55" t="s">
        <v>156</v>
      </c>
      <c r="G28" s="56">
        <v>5000</v>
      </c>
      <c r="H28" s="57">
        <v>6000</v>
      </c>
      <c r="I28" s="57">
        <v>8000</v>
      </c>
      <c r="J28" s="57">
        <v>10000</v>
      </c>
      <c r="K28" s="57">
        <v>13500</v>
      </c>
    </row>
    <row r="29" spans="1:11" ht="12.75">
      <c r="A29" s="232" t="s">
        <v>157</v>
      </c>
      <c r="B29" s="233"/>
      <c r="C29" s="234"/>
      <c r="D29" s="238">
        <v>120</v>
      </c>
      <c r="E29" s="238"/>
      <c r="F29" s="55" t="s">
        <v>156</v>
      </c>
      <c r="G29" s="56">
        <v>5000</v>
      </c>
      <c r="H29" s="57">
        <v>6000</v>
      </c>
      <c r="I29" s="57">
        <v>8000</v>
      </c>
      <c r="J29" s="57">
        <v>10000</v>
      </c>
      <c r="K29" s="57">
        <v>13500</v>
      </c>
    </row>
    <row r="30" spans="1:11" ht="13.5" customHeight="1">
      <c r="A30" s="232" t="s">
        <v>211</v>
      </c>
      <c r="B30" s="233"/>
      <c r="C30" s="234"/>
      <c r="D30" s="238">
        <v>300</v>
      </c>
      <c r="E30" s="238"/>
      <c r="F30" s="55">
        <v>1300</v>
      </c>
      <c r="G30" s="56">
        <v>11000</v>
      </c>
      <c r="H30" s="57">
        <v>13000</v>
      </c>
      <c r="I30" s="57">
        <v>16500</v>
      </c>
      <c r="J30" s="57">
        <v>22000</v>
      </c>
      <c r="K30" s="57">
        <v>27000</v>
      </c>
    </row>
    <row r="31" spans="1:11" ht="14.25" customHeight="1">
      <c r="A31" s="232" t="s">
        <v>158</v>
      </c>
      <c r="B31" s="233"/>
      <c r="C31" s="234"/>
      <c r="D31" s="238">
        <v>100</v>
      </c>
      <c r="E31" s="238"/>
      <c r="F31" s="55" t="s">
        <v>156</v>
      </c>
      <c r="G31" s="56">
        <v>5000</v>
      </c>
      <c r="H31" s="57">
        <v>6000</v>
      </c>
      <c r="I31" s="57">
        <v>8000</v>
      </c>
      <c r="J31" s="57">
        <v>10000</v>
      </c>
      <c r="K31" s="57">
        <v>13500</v>
      </c>
    </row>
    <row r="32" spans="1:11" ht="12.75">
      <c r="A32" s="232" t="s">
        <v>212</v>
      </c>
      <c r="B32" s="233"/>
      <c r="C32" s="234"/>
      <c r="D32" s="238">
        <v>180</v>
      </c>
      <c r="E32" s="238"/>
      <c r="F32" s="55">
        <v>1300</v>
      </c>
      <c r="G32" s="56">
        <v>8000</v>
      </c>
      <c r="H32" s="57">
        <v>9000</v>
      </c>
      <c r="I32" s="57">
        <v>11000</v>
      </c>
      <c r="J32" s="57">
        <v>14500</v>
      </c>
      <c r="K32" s="57">
        <v>19000</v>
      </c>
    </row>
    <row r="33" spans="1:11" ht="12.75">
      <c r="A33" s="232" t="s">
        <v>213</v>
      </c>
      <c r="B33" s="233"/>
      <c r="C33" s="234"/>
      <c r="D33" s="238">
        <v>340</v>
      </c>
      <c r="E33" s="238"/>
      <c r="F33" s="55">
        <v>1300</v>
      </c>
      <c r="G33" s="56">
        <v>13500</v>
      </c>
      <c r="H33" s="57">
        <v>15500</v>
      </c>
      <c r="I33" s="57">
        <v>19000</v>
      </c>
      <c r="J33" s="57">
        <v>24500</v>
      </c>
      <c r="K33" s="57">
        <v>29000</v>
      </c>
    </row>
    <row r="34" spans="1:11" ht="15.75" customHeight="1">
      <c r="A34" s="232" t="s">
        <v>214</v>
      </c>
      <c r="B34" s="233"/>
      <c r="C34" s="234"/>
      <c r="D34" s="238">
        <v>230</v>
      </c>
      <c r="E34" s="238"/>
      <c r="F34" s="55">
        <v>1300</v>
      </c>
      <c r="G34" s="56">
        <v>9000</v>
      </c>
      <c r="H34" s="57">
        <v>10500</v>
      </c>
      <c r="I34" s="57">
        <v>13500</v>
      </c>
      <c r="J34" s="57">
        <v>18000</v>
      </c>
      <c r="K34" s="57">
        <v>22500</v>
      </c>
    </row>
    <row r="35" spans="1:11" ht="12.75">
      <c r="A35" s="232" t="s">
        <v>159</v>
      </c>
      <c r="B35" s="233"/>
      <c r="C35" s="234"/>
      <c r="D35" s="238">
        <v>130</v>
      </c>
      <c r="E35" s="238"/>
      <c r="F35" s="55" t="s">
        <v>156</v>
      </c>
      <c r="G35" s="56">
        <v>5500</v>
      </c>
      <c r="H35" s="58" t="s">
        <v>185</v>
      </c>
      <c r="I35" s="58" t="s">
        <v>186</v>
      </c>
      <c r="J35" s="57">
        <v>11500</v>
      </c>
      <c r="K35" s="57">
        <v>17000</v>
      </c>
    </row>
    <row r="36" spans="1:11" ht="12.75">
      <c r="A36" s="232" t="s">
        <v>160</v>
      </c>
      <c r="B36" s="233"/>
      <c r="C36" s="234"/>
      <c r="D36" s="238">
        <v>220</v>
      </c>
      <c r="E36" s="238"/>
      <c r="F36" s="55" t="s">
        <v>161</v>
      </c>
      <c r="G36" s="56">
        <v>9000</v>
      </c>
      <c r="H36" s="57">
        <v>10500</v>
      </c>
      <c r="I36" s="57">
        <v>13500</v>
      </c>
      <c r="J36" s="57">
        <v>18000</v>
      </c>
      <c r="K36" s="57">
        <v>22500</v>
      </c>
    </row>
    <row r="37" spans="1:11" ht="12.75" customHeight="1">
      <c r="A37" s="232" t="s">
        <v>162</v>
      </c>
      <c r="B37" s="233"/>
      <c r="C37" s="234"/>
      <c r="D37" s="238">
        <v>60</v>
      </c>
      <c r="E37" s="238"/>
      <c r="F37" s="55" t="s">
        <v>161</v>
      </c>
      <c r="G37" s="56">
        <v>3500</v>
      </c>
      <c r="H37" s="57">
        <v>4000</v>
      </c>
      <c r="I37" s="57">
        <v>6000</v>
      </c>
      <c r="J37" s="57">
        <v>8000</v>
      </c>
      <c r="K37" s="57">
        <v>10000</v>
      </c>
    </row>
    <row r="38" spans="1:11" ht="12.75" customHeight="1">
      <c r="A38" s="232" t="s">
        <v>163</v>
      </c>
      <c r="B38" s="233"/>
      <c r="C38" s="234"/>
      <c r="D38" s="238">
        <v>220</v>
      </c>
      <c r="E38" s="238"/>
      <c r="F38" s="55" t="s">
        <v>161</v>
      </c>
      <c r="G38" s="56">
        <v>9500</v>
      </c>
      <c r="H38" s="57">
        <v>10500</v>
      </c>
      <c r="I38" s="57">
        <v>13500</v>
      </c>
      <c r="J38" s="57">
        <v>18000</v>
      </c>
      <c r="K38" s="57">
        <v>22500</v>
      </c>
    </row>
    <row r="39" spans="1:10" ht="12.75" customHeight="1">
      <c r="A39" s="52"/>
      <c r="B39" s="52"/>
      <c r="C39" s="52"/>
      <c r="D39" s="52"/>
      <c r="E39" s="53"/>
      <c r="F39" s="53"/>
      <c r="G39" s="53"/>
      <c r="H39" s="53"/>
      <c r="I39" s="53"/>
      <c r="J39" s="53"/>
    </row>
    <row r="40" spans="1:11" ht="27" customHeight="1">
      <c r="A40" s="219" t="s">
        <v>187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</row>
    <row r="41" spans="1:11" ht="27" customHeight="1">
      <c r="A41" s="219" t="s">
        <v>188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</row>
    <row r="42" spans="1:10" ht="15">
      <c r="A42" s="220" t="s">
        <v>215</v>
      </c>
      <c r="B42" s="220"/>
      <c r="C42" s="220"/>
      <c r="D42" s="220"/>
      <c r="E42" s="220"/>
      <c r="F42" s="220"/>
      <c r="G42" s="220"/>
      <c r="H42" s="220"/>
      <c r="I42" s="220"/>
      <c r="J42" s="220"/>
    </row>
    <row r="43" spans="1:10" ht="15">
      <c r="A43" s="220" t="s">
        <v>164</v>
      </c>
      <c r="B43" s="220"/>
      <c r="C43" s="220"/>
      <c r="D43" s="220"/>
      <c r="E43" s="220"/>
      <c r="F43" s="220"/>
      <c r="G43" s="220"/>
      <c r="H43" s="220"/>
      <c r="I43" s="220"/>
      <c r="J43" s="220"/>
    </row>
    <row r="44" spans="1:10" ht="39.75" customHeight="1">
      <c r="A44" s="220" t="s">
        <v>165</v>
      </c>
      <c r="B44" s="220"/>
      <c r="C44" s="220"/>
      <c r="D44" s="220"/>
      <c r="E44" s="220"/>
      <c r="F44" s="220"/>
      <c r="G44" s="220"/>
      <c r="H44" s="220"/>
      <c r="I44" s="220"/>
      <c r="J44" s="220"/>
    </row>
    <row r="45" spans="1:10" ht="17.25" customHeight="1">
      <c r="A45" s="220" t="s">
        <v>166</v>
      </c>
      <c r="B45" s="220"/>
      <c r="C45" s="220"/>
      <c r="D45" s="220"/>
      <c r="E45" s="220"/>
      <c r="F45" s="220"/>
      <c r="G45" s="220"/>
      <c r="H45" s="220"/>
      <c r="I45" s="220"/>
      <c r="J45" s="220"/>
    </row>
    <row r="46" spans="1:10" ht="93" customHeight="1">
      <c r="A46" s="220" t="s">
        <v>167</v>
      </c>
      <c r="B46" s="220"/>
      <c r="C46" s="220"/>
      <c r="D46" s="220"/>
      <c r="E46" s="220"/>
      <c r="F46" s="220"/>
      <c r="G46" s="220"/>
      <c r="H46" s="220"/>
      <c r="I46" s="220"/>
      <c r="J46" s="220"/>
    </row>
    <row r="47" spans="1:10" ht="50.25" customHeight="1">
      <c r="A47" s="220" t="s">
        <v>168</v>
      </c>
      <c r="B47" s="220"/>
      <c r="C47" s="220"/>
      <c r="D47" s="220"/>
      <c r="E47" s="220"/>
      <c r="F47" s="220"/>
      <c r="G47" s="220"/>
      <c r="H47" s="220"/>
      <c r="I47" s="220"/>
      <c r="J47" s="220"/>
    </row>
    <row r="48" spans="1:10" ht="19.5" customHeight="1">
      <c r="A48" s="220" t="s">
        <v>169</v>
      </c>
      <c r="B48" s="220"/>
      <c r="C48" s="220"/>
      <c r="D48" s="220"/>
      <c r="E48" s="220"/>
      <c r="F48" s="220"/>
      <c r="G48" s="220"/>
      <c r="H48" s="220"/>
      <c r="I48" s="220"/>
      <c r="J48" s="220"/>
    </row>
    <row r="49" spans="1:10" ht="15">
      <c r="A49" s="221" t="s">
        <v>170</v>
      </c>
      <c r="B49" s="221"/>
      <c r="C49" s="221"/>
      <c r="D49" s="221"/>
      <c r="E49" s="221"/>
      <c r="F49" s="221"/>
      <c r="G49" s="221"/>
      <c r="H49" s="221"/>
      <c r="I49" s="221"/>
      <c r="J49" s="221"/>
    </row>
    <row r="50" spans="1:6" ht="15">
      <c r="A50" s="47"/>
      <c r="B50" s="47"/>
      <c r="C50" s="47"/>
      <c r="D50" s="47"/>
      <c r="E50" s="47"/>
      <c r="F50" s="47"/>
    </row>
  </sheetData>
  <sheetProtection/>
  <mergeCells count="67">
    <mergeCell ref="A46:J46"/>
    <mergeCell ref="A47:J47"/>
    <mergeCell ref="A48:J48"/>
    <mergeCell ref="A49:J49"/>
    <mergeCell ref="F6:K6"/>
    <mergeCell ref="D25:E25"/>
    <mergeCell ref="D26:E26"/>
    <mergeCell ref="D27:E27"/>
    <mergeCell ref="D28:E28"/>
    <mergeCell ref="D29:E29"/>
    <mergeCell ref="A35:C35"/>
    <mergeCell ref="A36:C36"/>
    <mergeCell ref="A37:C37"/>
    <mergeCell ref="A38:C38"/>
    <mergeCell ref="A40:K40"/>
    <mergeCell ref="A41:K41"/>
    <mergeCell ref="D35:E35"/>
    <mergeCell ref="D36:E36"/>
    <mergeCell ref="D37:E37"/>
    <mergeCell ref="D38:E38"/>
    <mergeCell ref="A26:C26"/>
    <mergeCell ref="A27:C27"/>
    <mergeCell ref="A28:C28"/>
    <mergeCell ref="A29:C29"/>
    <mergeCell ref="A30:C30"/>
    <mergeCell ref="A31:C31"/>
    <mergeCell ref="J17:K17"/>
    <mergeCell ref="J18:K18"/>
    <mergeCell ref="J19:K19"/>
    <mergeCell ref="J20:K20"/>
    <mergeCell ref="J21:K21"/>
    <mergeCell ref="A23:K23"/>
    <mergeCell ref="J11:K11"/>
    <mergeCell ref="J12:K12"/>
    <mergeCell ref="J13:K13"/>
    <mergeCell ref="J14:K14"/>
    <mergeCell ref="J15:K15"/>
    <mergeCell ref="J16:K16"/>
    <mergeCell ref="H7:H8"/>
    <mergeCell ref="I7:I8"/>
    <mergeCell ref="J7:K8"/>
    <mergeCell ref="J9:K9"/>
    <mergeCell ref="J10:K10"/>
    <mergeCell ref="D30:E30"/>
    <mergeCell ref="A1:E1"/>
    <mergeCell ref="A2:E2"/>
    <mergeCell ref="A3:F3"/>
    <mergeCell ref="A6:E6"/>
    <mergeCell ref="A7:A8"/>
    <mergeCell ref="B7:B8"/>
    <mergeCell ref="A4:K4"/>
    <mergeCell ref="A5:K5"/>
    <mergeCell ref="F7:F8"/>
    <mergeCell ref="A25:C25"/>
    <mergeCell ref="D31:E31"/>
    <mergeCell ref="D32:E32"/>
    <mergeCell ref="D33:E33"/>
    <mergeCell ref="D34:E34"/>
    <mergeCell ref="A42:J42"/>
    <mergeCell ref="A43:J43"/>
    <mergeCell ref="A44:J44"/>
    <mergeCell ref="A45:J45"/>
    <mergeCell ref="A32:C32"/>
    <mergeCell ref="A33:C33"/>
    <mergeCell ref="A34:C34"/>
    <mergeCell ref="G7:G8"/>
    <mergeCell ref="C7:E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2019-03-01T10:48:25Z</cp:lastPrinted>
  <dcterms:created xsi:type="dcterms:W3CDTF">2017-02-21T08:09:59Z</dcterms:created>
  <dcterms:modified xsi:type="dcterms:W3CDTF">2019-05-22T08:15:26Z</dcterms:modified>
  <cp:category/>
  <cp:version/>
  <cp:contentType/>
  <cp:contentStatus/>
</cp:coreProperties>
</file>