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650" tabRatio="810"/>
  </bookViews>
  <sheets>
    <sheet name="ПРАЙС РОСТОВ-НА-ДОНУ" sheetId="2" r:id="rId1"/>
    <sheet name="АЭ ПО РОСТОВУ-НА-ДОНУ" sheetId="3" r:id="rId2"/>
  </sheets>
  <definedNames>
    <definedName name="__DdeLink__1390_1929796701" localSheetId="1">'АЭ ПО РОСТОВУ-НА-ДОНУ'!$L$23</definedName>
  </definedNames>
  <calcPr calcId="162913"/>
</workbook>
</file>

<file path=xl/calcChain.xml><?xml version="1.0" encoding="utf-8"?>
<calcChain xmlns="http://schemas.openxmlformats.org/spreadsheetml/2006/main">
  <c r="N53" i="2" l="1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1" i="2"/>
  <c r="N10" i="2"/>
  <c r="K30" i="2" l="1"/>
  <c r="N13" i="2" l="1"/>
  <c r="N12" i="2"/>
</calcChain>
</file>

<file path=xl/sharedStrings.xml><?xml version="1.0" encoding="utf-8"?>
<sst xmlns="http://schemas.openxmlformats.org/spreadsheetml/2006/main" count="367" uniqueCount="231">
  <si>
    <t>Ваше грузовое везение!</t>
  </si>
  <si>
    <t>Транспортная компания</t>
  </si>
  <si>
    <t>Сут. в пути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</si>
  <si>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</si>
  <si>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</si>
  <si>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</si>
  <si>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</si>
  <si>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</si>
  <si>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</si>
  <si>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</si>
  <si>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</si>
  <si>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</si>
  <si>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</si>
  <si>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</si>
  <si>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</si>
  <si>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</si>
  <si>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</si>
  <si>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</si>
  <si>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</si>
  <si>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</si>
  <si>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</si>
  <si>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</si>
  <si>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</si>
  <si>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</si>
  <si>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</si>
  <si>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</si>
  <si>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САНКТ-ПЕТЕРБУРГ</t>
  </si>
  <si>
    <t>1</t>
  </si>
  <si>
    <t>р/кг</t>
  </si>
  <si>
    <t>р/м3</t>
  </si>
  <si>
    <t>ЕКАТЕРИНБУРГ</t>
  </si>
  <si>
    <t>ПЕРМЬ</t>
  </si>
  <si>
    <t>ТЮМЕНЬ</t>
  </si>
  <si>
    <t>ЧЕЛЯБИНСК</t>
  </si>
  <si>
    <t>Ростов-на-Дону</t>
  </si>
  <si>
    <t>1/2</t>
  </si>
  <si>
    <t>ОМСК</t>
  </si>
  <si>
    <t>НЯГАНЬ</t>
  </si>
  <si>
    <t>ТОМСК</t>
  </si>
  <si>
    <t>НЕФТЕЮГАНСК</t>
  </si>
  <si>
    <t>НОЯБРЬСК</t>
  </si>
  <si>
    <t>СУРГУТ</t>
  </si>
  <si>
    <t>ХАНТЫ-МАНСИЙСК</t>
  </si>
  <si>
    <t>НИЖНЕВАРТОВСК</t>
  </si>
  <si>
    <t>СТРЕЖЕВОЙ</t>
  </si>
  <si>
    <t>НОВОСИБИРСК</t>
  </si>
  <si>
    <t>Окончательные объем и  вес принимаются с учетом обрешетки и поправочным коэффициентом 1,1 на укладку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</si>
  <si>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</si>
  <si>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  <charset val="204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</si>
  <si>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</si>
  <si>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</si>
  <si>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</si>
  <si>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</si>
  <si>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</si>
  <si>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</si>
  <si>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</si>
  <si>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</si>
  <si>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100 р/м3;  2 р/кг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</si>
  <si>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</si>
  <si>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</si>
  <si>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</si>
  <si>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</si>
  <si>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упаковка в мешок с пломбой - 100р/шт, упаковка "паллетирование" 150р/паллет</t>
  </si>
  <si>
    <t>Паллетные борта</t>
  </si>
  <si>
    <t>возвратная тара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</si>
  <si>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</si>
  <si>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</si>
  <si>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</si>
  <si>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Грузчик на склад</t>
  </si>
  <si>
    <t>1500 руб/1 грузчик</t>
  </si>
  <si>
    <t>ГОРОД</t>
  </si>
  <si>
    <t>КОНТАКТЫ</t>
  </si>
  <si>
    <t>ЕКАТЕРИНБУРГ +2</t>
  </si>
  <si>
    <t>СУРГУТ +2</t>
  </si>
  <si>
    <t>(3462) 555-545 sr@fastrans.ru</t>
  </si>
  <si>
    <t>ПЕРМЬ +2</t>
  </si>
  <si>
    <t>(342) 217-93-28, 217-93-27 perm@fastrans.ru</t>
  </si>
  <si>
    <t>НЕФТЕЮГАНСК +2</t>
  </si>
  <si>
    <t>(3463) 288-288  nf@fastrans.ru</t>
  </si>
  <si>
    <t>ТОБОЛЬСК +2</t>
  </si>
  <si>
    <t>(3456) 27-06-00, 270601 tob@fastrans.ru</t>
  </si>
  <si>
    <t>НИЖНЕВАРТОВСК +2</t>
  </si>
  <si>
    <t xml:space="preserve">(3466) 29-66-01, 29-66-02, 29-66-03  nv@fastrans.ru  </t>
  </si>
  <si>
    <t>ТЮМЕНЬ +2</t>
  </si>
  <si>
    <t>(3452) 682288, 422578  tum@fastrans.ru</t>
  </si>
  <si>
    <t>НОЯБРЬСК +2</t>
  </si>
  <si>
    <t>(3496) 354-987, 354-991, 354-994  nb@fastrans.ru</t>
  </si>
  <si>
    <t>ЧЕЛЯБИНСК +2</t>
  </si>
  <si>
    <t>(351) 210-23-71, 210-23-72, 210-23-73 chel@fastrans.ru</t>
  </si>
  <si>
    <t>НЯГАНЬ +2</t>
  </si>
  <si>
    <t>(34672) 77774, 77775  ng@fastrans.ru</t>
  </si>
  <si>
    <t>ОМСК +3</t>
  </si>
  <si>
    <t>(3812) 463201, 463202,378486 omsk@fastrans.ru</t>
  </si>
  <si>
    <t>НОВОСИБИРСК +3</t>
  </si>
  <si>
    <t>(383) 325-32-22, 310-26-70 novosibirsk@fastrans.ru</t>
  </si>
  <si>
    <t>ТОМСК +4</t>
  </si>
  <si>
    <t>(3822) 71-50-02, 71-50-04 tomsk@fastrans.ru</t>
  </si>
  <si>
    <t>(812) 313-50-99 spb@fastrans.ru</t>
  </si>
  <si>
    <t>2-3</t>
  </si>
  <si>
    <t>8-9</t>
  </si>
  <si>
    <t>5-6</t>
  </si>
  <si>
    <t>4</t>
  </si>
  <si>
    <t>4-5</t>
  </si>
  <si>
    <t>6-7</t>
  </si>
  <si>
    <t>7-8</t>
  </si>
  <si>
    <t>7-9</t>
  </si>
  <si>
    <t>(343) 383-10-55 ek@fastrans.ru</t>
  </si>
  <si>
    <t>Группа компаний FASTrans</t>
  </si>
  <si>
    <t>АВТОЭКСПЕДИРОВАНИЕ ПО Г.РОСТОВ-НА-ДОНУ</t>
  </si>
  <si>
    <t>Автоэкспедирование по Ростовской области</t>
  </si>
  <si>
    <t xml:space="preserve">                                                                                         Время работы: ПН по ПТ- с 9.00 до 18.00</t>
  </si>
  <si>
    <t xml:space="preserve">                                                                                                                      Суббота- с 9.00 до 13.00</t>
  </si>
  <si>
    <t>3\4</t>
  </si>
  <si>
    <t>р\кг</t>
  </si>
  <si>
    <t>р\м3</t>
  </si>
  <si>
    <t>НАБЕРЕЖНЫЕ ЧЕЛНЫ</t>
  </si>
  <si>
    <t>МОСКВА</t>
  </si>
  <si>
    <t>КРАСНОДАР</t>
  </si>
  <si>
    <t>FASTrans</t>
  </si>
  <si>
    <r>
      <rPr>
        <b/>
        <u/>
        <sz val="7"/>
        <color indexed="62"/>
        <rFont val="Arial"/>
        <family val="2"/>
        <charset val="204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  <charset val="204"/>
      </rPr>
      <t>https://fastrans.ru/logistics/users/register/ РЕГИСТРАЦИЯ НА САЙТЕ
https://fastrans.ru/logistics/bids/tracert/ СЛЕЖЕНИЕ ПО ГРУЗУ</t>
    </r>
  </si>
  <si>
    <t>г.Ростов-на-Дону, ул. Переулок Ахтарский 2. Тел: 8960-457-15-01</t>
  </si>
  <si>
    <t>ВЕС</t>
  </si>
  <si>
    <t>ОБЪЕМ</t>
  </si>
  <si>
    <t xml:space="preserve">ТОБОЛЬСК </t>
  </si>
  <si>
    <t>Город</t>
  </si>
  <si>
    <t>Легковой</t>
  </si>
  <si>
    <t>Газель</t>
  </si>
  <si>
    <t>Бычок</t>
  </si>
  <si>
    <t>Зил</t>
  </si>
  <si>
    <t>Камаз</t>
  </si>
  <si>
    <t>Фура</t>
  </si>
  <si>
    <t xml:space="preserve">600кг </t>
  </si>
  <si>
    <t>до 3м3</t>
  </si>
  <si>
    <t>1250кг,</t>
  </si>
  <si>
    <t>до 6м3</t>
  </si>
  <si>
    <t>1500кг,</t>
  </si>
  <si>
    <t>до 7,5м3</t>
  </si>
  <si>
    <t xml:space="preserve">2500кг </t>
  </si>
  <si>
    <t>до 12м3</t>
  </si>
  <si>
    <t xml:space="preserve">5000кг </t>
  </si>
  <si>
    <t>до 20м3</t>
  </si>
  <si>
    <t xml:space="preserve">10000кг </t>
  </si>
  <si>
    <t>до 40м3</t>
  </si>
  <si>
    <t>Свыше 10000кгсвыше40м3</t>
  </si>
  <si>
    <t>Ростов на дону</t>
  </si>
  <si>
    <t>600 руб</t>
  </si>
  <si>
    <t>1300 руб</t>
  </si>
  <si>
    <t>1400 руб</t>
  </si>
  <si>
    <t>2500 руб</t>
  </si>
  <si>
    <t>4500 руб</t>
  </si>
  <si>
    <t>9000 руб</t>
  </si>
  <si>
    <t>12000 руб</t>
  </si>
  <si>
    <t>Время загрузки</t>
  </si>
  <si>
    <t>1 час</t>
  </si>
  <si>
    <t>1. 5 часа</t>
  </si>
  <si>
    <t>2 часа</t>
  </si>
  <si>
    <t>Дог.</t>
  </si>
  <si>
    <t>Габариты Д/Ш/В</t>
  </si>
  <si>
    <t>1.5/1.8/1.6</t>
  </si>
  <si>
    <t>2.2/1.8/1.6</t>
  </si>
  <si>
    <t>2.7/1.8/1.6</t>
  </si>
  <si>
    <t>4/2.05/2</t>
  </si>
  <si>
    <t>5/2.2/2.2</t>
  </si>
  <si>
    <t>6/2.4/2.4</t>
  </si>
  <si>
    <t>13/2.4/2.5</t>
  </si>
  <si>
    <t>Сверхнормативное время загрузки и разгрузки</t>
  </si>
  <si>
    <r>
      <t>250</t>
    </r>
    <r>
      <rPr>
        <sz val="9"/>
        <color rgb="FF00000A"/>
        <rFont val="Calibri"/>
        <family val="2"/>
        <charset val="204"/>
        <scheme val="minor"/>
      </rPr>
      <t xml:space="preserve"> руб</t>
    </r>
  </si>
  <si>
    <r>
      <t>300</t>
    </r>
    <r>
      <rPr>
        <sz val="9"/>
        <color rgb="FF00000A"/>
        <rFont val="Calibri"/>
        <family val="2"/>
        <charset val="204"/>
        <scheme val="minor"/>
      </rPr>
      <t xml:space="preserve"> руб</t>
    </r>
  </si>
  <si>
    <t>300 руб</t>
  </si>
  <si>
    <t>400 руб</t>
  </si>
  <si>
    <t>450 руб</t>
  </si>
  <si>
    <t>700 руб</t>
  </si>
  <si>
    <t>Выезд за пределы города</t>
  </si>
  <si>
    <t>11 р.км</t>
  </si>
  <si>
    <t>13 р.км</t>
  </si>
  <si>
    <t>16 р.км</t>
  </si>
  <si>
    <t>20 р. км</t>
  </si>
  <si>
    <t>23 р. км</t>
  </si>
  <si>
    <t>Легковая</t>
  </si>
  <si>
    <t>Города</t>
  </si>
  <si>
    <t>Вес, объем</t>
  </si>
  <si>
    <t>До 1500кг,</t>
  </si>
  <si>
    <t>До 7.5м3</t>
  </si>
  <si>
    <t>До 2500кг,</t>
  </si>
  <si>
    <t>До 5000кг,</t>
  </si>
  <si>
    <t>До 10000кг,</t>
  </si>
  <si>
    <t>Свыше 10000кг</t>
  </si>
  <si>
    <t xml:space="preserve"> свыше 40м3</t>
  </si>
  <si>
    <r>
      <t>Габариты</t>
    </r>
    <r>
      <rPr>
        <sz val="9"/>
        <color rgb="FF00000A"/>
        <rFont val="Calibri"/>
        <family val="2"/>
        <charset val="204"/>
        <scheme val="minor"/>
      </rPr>
      <t xml:space="preserve"> д/ш/в</t>
    </r>
  </si>
  <si>
    <t>6/2.3/2.4</t>
  </si>
  <si>
    <t>13.6/2.4/2.5</t>
  </si>
  <si>
    <t>Азов</t>
  </si>
  <si>
    <t>Батайск</t>
  </si>
  <si>
    <t>Белая Калитва</t>
  </si>
  <si>
    <t>Волгодонск</t>
  </si>
  <si>
    <t>Гуково</t>
  </si>
  <si>
    <t>Донецк</t>
  </si>
  <si>
    <t>Зверево</t>
  </si>
  <si>
    <t>Зерноград</t>
  </si>
  <si>
    <t>Каменск-Шахтинский</t>
  </si>
  <si>
    <t>Красный Сулин</t>
  </si>
  <si>
    <t>Миллерово</t>
  </si>
  <si>
    <t>Морозовск</t>
  </si>
  <si>
    <t>Новочеркасск</t>
  </si>
  <si>
    <t>Новошахтинск</t>
  </si>
  <si>
    <t>Пролетарск</t>
  </si>
  <si>
    <t>Сальск</t>
  </si>
  <si>
    <t>10  200</t>
  </si>
  <si>
    <t>Семикаракорск</t>
  </si>
  <si>
    <t>Таганрог</t>
  </si>
  <si>
    <t>Шахты</t>
  </si>
  <si>
    <t>г.Ростов-на-Дону:ул.Переулок Ахтарского 2.</t>
  </si>
  <si>
    <t>(960)457-15-01</t>
  </si>
  <si>
    <t>тел-</t>
  </si>
  <si>
    <r>
      <rPr>
        <b/>
        <sz val="16"/>
        <color indexed="10"/>
        <rFont val="Arial"/>
        <family val="2"/>
        <charset val="204"/>
      </rPr>
      <t>8-800-777-89-15</t>
    </r>
    <r>
      <rPr>
        <b/>
        <sz val="16"/>
        <color indexed="62"/>
        <rFont val="Arial"/>
        <family val="2"/>
        <charset val="204"/>
      </rPr>
      <t xml:space="preserve"> единый номер компании, www.fastrans.ru</t>
    </r>
  </si>
  <si>
    <t>погрузо-разгрузочные операции на складе отправителя/получателя</t>
  </si>
  <si>
    <t>ИВАНОВО</t>
  </si>
  <si>
    <t>2/3</t>
  </si>
  <si>
    <t>дог.</t>
  </si>
  <si>
    <t>дог</t>
  </si>
  <si>
    <t>Расценки действуют с 20.02.2019</t>
  </si>
  <si>
    <t>*Цены указаны с учетом НДС 20%. В счет включается страховая премия в размере 200 руб. на сумму страховой выплаты 300 000 руб.</t>
  </si>
  <si>
    <t>МАГНИТОГОРСК</t>
  </si>
  <si>
    <t>Оплата услуг: Сумма оплаты за перевозку рассчитывается согласно веса/объема груза. Для определения стоимости перевозки необходимо рассчитать стоимость перевозки Вашего груза по весу, затем по объему, сравнить их между собой и применить наибольшее значение.</t>
  </si>
  <si>
    <t>6/7</t>
  </si>
  <si>
    <t>НОВЫЙ УРЕНГОЙ</t>
  </si>
  <si>
    <t>В РОСТОВ-НА-ДОНУ ИЗ:</t>
  </si>
  <si>
    <t>5/6</t>
  </si>
  <si>
    <t>(4932)394646; (4932)504646 4932@fastrans.ru</t>
  </si>
  <si>
    <t>(351) 725-90-42, mag@fastrans.ru</t>
  </si>
  <si>
    <t>(922)4792855; nur@fastrans.ru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</si>
</sst>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"/>
    <numFmt numFmtId="165" formatCode="0.00;[Red]0.00"/>
    <numFmt numFmtId="166" formatCode="0.0"/>
    <numFmt numFmtId="167" formatCode="0;[Red]0"/>
  </numFmts>
  <fonts count="45" x14ac:knownFonts="1">
    <font>
      <sz val="11"/>
      <color theme="1"/>
      <name val="Calibri"/>
      <family val="2"/>
      <charset val="204"/>
      <scheme val="minor"/>
    </font>
    <font>
      <b/>
      <sz val="9"/>
      <color indexed="8"/>
      <name val="Arial"/>
      <family val="2"/>
      <charset val="204"/>
    </font>
    <font>
      <sz val="10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b/>
      <sz val="6"/>
      <name val="Arial"/>
      <family val="2"/>
      <charset val="204"/>
    </font>
    <font>
      <sz val="6.5"/>
      <name val="Arial"/>
      <family val="2"/>
      <charset val="204"/>
    </font>
    <font>
      <b/>
      <sz val="7"/>
      <name val="Cambria"/>
      <family val="1"/>
      <charset val="204"/>
    </font>
    <font>
      <sz val="7"/>
      <name val="Cambria"/>
      <family val="1"/>
      <charset val="204"/>
    </font>
    <font>
      <b/>
      <sz val="16"/>
      <color rgb="FF002060"/>
      <name val="Arial"/>
      <family val="2"/>
      <charset val="1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8"/>
      <color rgb="FF002060"/>
      <name val="Arial Black"/>
      <family val="2"/>
      <charset val="1"/>
    </font>
    <font>
      <b/>
      <sz val="11"/>
      <color rgb="FF3F3F3F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8"/>
      <name val="Calibri"/>
      <family val="2"/>
      <charset val="204"/>
    </font>
    <font>
      <b/>
      <sz val="20"/>
      <color indexed="62"/>
      <name val="Arial Black"/>
      <family val="2"/>
      <charset val="1"/>
    </font>
    <font>
      <sz val="10"/>
      <color indexed="62"/>
      <name val="Arial Cyr"/>
      <family val="2"/>
      <charset val="204"/>
    </font>
    <font>
      <b/>
      <sz val="16"/>
      <color indexed="62"/>
      <name val="Arial Cyr"/>
      <family val="2"/>
      <charset val="204"/>
    </font>
    <font>
      <b/>
      <sz val="16"/>
      <color indexed="62"/>
      <name val="Arial"/>
      <family val="2"/>
      <charset val="1"/>
    </font>
    <font>
      <sz val="16"/>
      <color indexed="62"/>
      <name val="Arial Black"/>
      <family val="2"/>
      <charset val="1"/>
    </font>
    <font>
      <b/>
      <sz val="7"/>
      <color indexed="62"/>
      <name val="Arial"/>
      <family val="2"/>
      <charset val="204"/>
    </font>
    <font>
      <b/>
      <u/>
      <sz val="7"/>
      <color indexed="62"/>
      <name val="Arial"/>
      <family val="2"/>
      <charset val="204"/>
    </font>
    <font>
      <b/>
      <i/>
      <u/>
      <sz val="8"/>
      <name val="Arial"/>
      <family val="2"/>
      <charset val="204"/>
    </font>
    <font>
      <b/>
      <sz val="12"/>
      <color rgb="FF00000A"/>
      <name val="Calibri"/>
      <family val="2"/>
      <charset val="204"/>
      <scheme val="minor"/>
    </font>
    <font>
      <b/>
      <sz val="9"/>
      <color rgb="FF00000A"/>
      <name val="Calibri"/>
      <family val="2"/>
      <charset val="204"/>
      <scheme val="minor"/>
    </font>
    <font>
      <sz val="9"/>
      <color rgb="FF00000A"/>
      <name val="Calibri"/>
      <family val="2"/>
      <charset val="204"/>
      <scheme val="minor"/>
    </font>
    <font>
      <sz val="9"/>
      <color rgb="FF00000A"/>
      <name val="Arial"/>
      <family val="2"/>
      <charset val="204"/>
    </font>
    <font>
      <sz val="10"/>
      <color rgb="FF00000A"/>
      <name val="Calibri"/>
      <family val="2"/>
      <charset val="204"/>
      <scheme val="minor"/>
    </font>
    <font>
      <i/>
      <sz val="9"/>
      <color rgb="FF00000A"/>
      <name val="Calibri"/>
      <family val="2"/>
      <charset val="204"/>
      <scheme val="minor"/>
    </font>
    <font>
      <b/>
      <sz val="9"/>
      <color rgb="FF00000A"/>
      <name val="Arial"/>
      <family val="2"/>
      <charset val="204"/>
    </font>
    <font>
      <b/>
      <sz val="8"/>
      <color rgb="FF00000A"/>
      <name val="Arial"/>
      <family val="2"/>
      <charset val="204"/>
    </font>
    <font>
      <b/>
      <sz val="16"/>
      <color indexed="62"/>
      <name val="Arial"/>
      <family val="2"/>
      <charset val="204"/>
    </font>
    <font>
      <b/>
      <sz val="16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7"/>
      <color indexed="8"/>
      <name val="Cambria"/>
      <family val="1"/>
      <charset val="204"/>
    </font>
    <font>
      <sz val="7"/>
      <color indexed="8"/>
      <name val="Cambria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indexed="22"/>
        <bgColor indexed="64"/>
      </patternFill>
    </fill>
    <fill>
      <patternFill patternType="solid">
        <fgColor theme="0" tint="0.79998168889431442"/>
        <bgColor indexed="64"/>
      </patternFill>
    </fill>
    <fill>
      <patternFill patternType="solid">
        <fgColor theme="0" tint="0.79998168889431442"/>
        <bgColor indexed="22"/>
      </patternFill>
    </fill>
    <fill>
      <patternFill patternType="solid">
        <fgColor theme="0" tint="0.79998168889431442"/>
        <bgColor indexed="44"/>
      </patternFill>
    </fill>
    <fill>
      <patternFill patternType="solid">
        <fgColor rgb="FFDAEEF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2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7" fillId="4" borderId="4" applyNumberFormat="0" applyAlignment="0" applyProtection="0"/>
    <xf numFmtId="0" fontId="2" fillId="0" borderId="0"/>
    <xf numFmtId="0" fontId="2" fillId="0" borderId="0"/>
    <xf numFmtId="0" fontId="2" fillId="0" borderId="0"/>
  </cellStyleXfs>
  <cellXfs count="150">
    <xf numFmtId="0" fontId="0" fillId="0" borderId="0" xfId="0"/>
    <xf numFmtId="0" fontId="9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11" fillId="2" borderId="2" xfId="0" applyNumberFormat="1" applyFont="1" applyFill="1" applyBorder="1" applyAlignment="1">
      <alignment vertical="center" wrapText="1"/>
    </xf>
    <xf numFmtId="49" fontId="11" fillId="0" borderId="3" xfId="0" applyNumberFormat="1" applyFont="1" applyFill="1" applyBorder="1" applyAlignment="1">
      <alignment vertical="center" wrapText="1"/>
    </xf>
    <xf numFmtId="0" fontId="15" fillId="0" borderId="0" xfId="0" applyFont="1" applyAlignment="1">
      <alignment horizontal="justify" vertical="center"/>
    </xf>
    <xf numFmtId="0" fontId="21" fillId="0" borderId="0" xfId="0" applyNumberFormat="1" applyFont="1" applyBorder="1" applyAlignment="1">
      <alignment vertical="center"/>
    </xf>
    <xf numFmtId="0" fontId="18" fillId="6" borderId="8" xfId="2" applyNumberFormat="1" applyFont="1" applyFill="1" applyBorder="1" applyAlignment="1">
      <alignment horizontal="center" vertical="center"/>
    </xf>
    <xf numFmtId="0" fontId="6" fillId="6" borderId="8" xfId="1" applyNumberFormat="1" applyFont="1" applyFill="1" applyBorder="1" applyAlignment="1">
      <alignment horizontal="center" vertical="center"/>
    </xf>
    <xf numFmtId="2" fontId="6" fillId="8" borderId="8" xfId="1" applyNumberFormat="1" applyFont="1" applyFill="1" applyBorder="1" applyAlignment="1">
      <alignment horizontal="center" vertical="center"/>
    </xf>
    <xf numFmtId="0" fontId="18" fillId="6" borderId="8" xfId="1" applyNumberFormat="1" applyFont="1" applyFill="1" applyBorder="1" applyAlignment="1">
      <alignment horizontal="center" vertical="center"/>
    </xf>
    <xf numFmtId="0" fontId="6" fillId="6" borderId="8" xfId="1" applyNumberFormat="1" applyFont="1" applyFill="1" applyBorder="1" applyAlignment="1">
      <alignment horizontal="center" vertical="center"/>
    </xf>
    <xf numFmtId="0" fontId="3" fillId="5" borderId="9" xfId="1" applyNumberFormat="1" applyFont="1" applyFill="1" applyBorder="1" applyAlignment="1">
      <alignment horizontal="center" vertical="center"/>
    </xf>
    <xf numFmtId="0" fontId="3" fillId="5" borderId="9" xfId="1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9" fillId="9" borderId="9" xfId="0" applyFont="1" applyFill="1" applyBorder="1" applyAlignment="1">
      <alignment horizontal="center" vertical="top" wrapText="1"/>
    </xf>
    <xf numFmtId="0" fontId="29" fillId="9" borderId="10" xfId="0" applyFont="1" applyFill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1" fillId="9" borderId="11" xfId="0" applyFont="1" applyFill="1" applyBorder="1" applyAlignment="1">
      <alignment vertical="top" wrapText="1"/>
    </xf>
    <xf numFmtId="0" fontId="32" fillId="0" borderId="12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29" fillId="9" borderId="10" xfId="0" applyFont="1" applyFill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29" fillId="9" borderId="11" xfId="0" applyFont="1" applyFill="1" applyBorder="1" applyAlignment="1">
      <alignment horizontal="center" wrapText="1"/>
    </xf>
    <xf numFmtId="0" fontId="33" fillId="0" borderId="12" xfId="0" applyFont="1" applyBorder="1" applyAlignment="1">
      <alignment wrapText="1"/>
    </xf>
    <xf numFmtId="14" fontId="30" fillId="0" borderId="12" xfId="0" applyNumberFormat="1" applyFont="1" applyBorder="1" applyAlignment="1">
      <alignment horizontal="center" wrapText="1"/>
    </xf>
    <xf numFmtId="0" fontId="34" fillId="9" borderId="11" xfId="0" applyFont="1" applyFill="1" applyBorder="1" applyAlignment="1">
      <alignment wrapText="1"/>
    </xf>
    <xf numFmtId="3" fontId="30" fillId="0" borderId="12" xfId="0" applyNumberFormat="1" applyFont="1" applyBorder="1" applyAlignment="1">
      <alignment horizontal="center" wrapText="1"/>
    </xf>
    <xf numFmtId="0" fontId="35" fillId="9" borderId="11" xfId="0" applyFont="1" applyFill="1" applyBorder="1" applyAlignment="1">
      <alignment wrapText="1"/>
    </xf>
    <xf numFmtId="0" fontId="29" fillId="9" borderId="11" xfId="0" applyFont="1" applyFill="1" applyBorder="1" applyAlignment="1">
      <alignment horizontal="center" wrapText="1"/>
    </xf>
    <xf numFmtId="0" fontId="6" fillId="6" borderId="15" xfId="1" applyNumberFormat="1" applyFont="1" applyFill="1" applyBorder="1" applyAlignment="1">
      <alignment horizontal="center" vertical="center"/>
    </xf>
    <xf numFmtId="0" fontId="18" fillId="6" borderId="15" xfId="1" applyNumberFormat="1" applyFont="1" applyFill="1" applyBorder="1" applyAlignment="1">
      <alignment horizontal="center" vertical="center"/>
    </xf>
    <xf numFmtId="2" fontId="6" fillId="8" borderId="15" xfId="1" applyNumberFormat="1" applyFont="1" applyFill="1" applyBorder="1" applyAlignment="1">
      <alignment horizontal="center" vertical="center"/>
    </xf>
    <xf numFmtId="0" fontId="18" fillId="6" borderId="15" xfId="2" applyNumberFormat="1" applyFont="1" applyFill="1" applyBorder="1" applyAlignment="1">
      <alignment horizontal="center" vertical="center"/>
    </xf>
    <xf numFmtId="0" fontId="6" fillId="6" borderId="16" xfId="0" applyNumberFormat="1" applyFont="1" applyFill="1" applyBorder="1" applyAlignment="1">
      <alignment horizontal="center" vertical="center"/>
    </xf>
    <xf numFmtId="0" fontId="7" fillId="6" borderId="9" xfId="2" applyNumberFormat="1" applyFont="1" applyFill="1" applyBorder="1" applyAlignment="1">
      <alignment horizontal="center" vertical="top"/>
    </xf>
    <xf numFmtId="3" fontId="7" fillId="6" borderId="9" xfId="2" applyNumberFormat="1" applyFont="1" applyFill="1" applyBorder="1" applyAlignment="1">
      <alignment horizontal="center" vertical="top"/>
    </xf>
    <xf numFmtId="3" fontId="5" fillId="6" borderId="9" xfId="2" applyNumberFormat="1" applyFont="1" applyFill="1" applyBorder="1" applyAlignment="1">
      <alignment horizontal="center" vertical="top"/>
    </xf>
    <xf numFmtId="0" fontId="5" fillId="6" borderId="9" xfId="2" applyNumberFormat="1" applyFont="1" applyFill="1" applyBorder="1" applyAlignment="1">
      <alignment horizontal="center" vertical="top"/>
    </xf>
    <xf numFmtId="3" fontId="19" fillId="6" borderId="9" xfId="4" applyNumberFormat="1" applyFont="1" applyFill="1" applyBorder="1" applyAlignment="1">
      <alignment horizontal="center" vertical="top"/>
    </xf>
    <xf numFmtId="0" fontId="7" fillId="5" borderId="9" xfId="1" applyNumberFormat="1" applyFont="1" applyFill="1" applyBorder="1" applyAlignment="1">
      <alignment horizontal="center" vertical="center" wrapText="1"/>
    </xf>
    <xf numFmtId="0" fontId="5" fillId="5" borderId="9" xfId="1" applyNumberFormat="1" applyFont="1" applyFill="1" applyBorder="1" applyAlignment="1">
      <alignment horizontal="center" vertical="center" wrapText="1"/>
    </xf>
    <xf numFmtId="0" fontId="7" fillId="5" borderId="9" xfId="1" applyNumberFormat="1" applyFont="1" applyFill="1" applyBorder="1" applyAlignment="1">
      <alignment horizontal="center" vertical="center"/>
    </xf>
    <xf numFmtId="0" fontId="5" fillId="5" borderId="9" xfId="1" applyNumberFormat="1" applyFont="1" applyFill="1" applyBorder="1" applyAlignment="1">
      <alignment horizontal="center" vertical="center"/>
    </xf>
    <xf numFmtId="0" fontId="39" fillId="10" borderId="9" xfId="2" applyNumberFormat="1" applyFont="1" applyFill="1" applyBorder="1" applyAlignment="1">
      <alignment horizontal="center" vertical="top"/>
    </xf>
    <xf numFmtId="3" fontId="39" fillId="10" borderId="9" xfId="2" applyNumberFormat="1" applyFont="1" applyFill="1" applyBorder="1" applyAlignment="1">
      <alignment horizontal="center" vertical="top"/>
    </xf>
    <xf numFmtId="165" fontId="6" fillId="10" borderId="21" xfId="1" applyNumberFormat="1" applyFont="1" applyFill="1" applyBorder="1" applyAlignment="1">
      <alignment horizontal="center" vertical="center"/>
    </xf>
    <xf numFmtId="165" fontId="6" fillId="10" borderId="8" xfId="1" applyNumberFormat="1" applyFont="1" applyFill="1" applyBorder="1" applyAlignment="1">
      <alignment horizontal="center" vertical="center"/>
    </xf>
    <xf numFmtId="165" fontId="6" fillId="10" borderId="15" xfId="1" applyNumberFormat="1" applyFont="1" applyFill="1" applyBorder="1" applyAlignment="1">
      <alignment horizontal="center" vertical="center"/>
    </xf>
    <xf numFmtId="167" fontId="6" fillId="10" borderId="8" xfId="1" applyNumberFormat="1" applyFont="1" applyFill="1" applyBorder="1" applyAlignment="1">
      <alignment horizontal="center" vertical="center"/>
    </xf>
    <xf numFmtId="167" fontId="6" fillId="10" borderId="15" xfId="1" applyNumberFormat="1" applyFont="1" applyFill="1" applyBorder="1" applyAlignment="1">
      <alignment horizontal="center" vertical="center"/>
    </xf>
    <xf numFmtId="165" fontId="6" fillId="11" borderId="20" xfId="1" applyNumberFormat="1" applyFont="1" applyFill="1" applyBorder="1" applyAlignment="1">
      <alignment horizontal="center" vertical="center"/>
    </xf>
    <xf numFmtId="3" fontId="40" fillId="11" borderId="20" xfId="0" applyNumberFormat="1" applyFont="1" applyFill="1" applyBorder="1" applyAlignment="1">
      <alignment horizontal="center" vertical="center"/>
    </xf>
    <xf numFmtId="165" fontId="6" fillId="11" borderId="3" xfId="1" applyNumberFormat="1" applyFont="1" applyFill="1" applyBorder="1" applyAlignment="1">
      <alignment horizontal="center" vertical="center"/>
    </xf>
    <xf numFmtId="165" fontId="6" fillId="11" borderId="18" xfId="1" applyNumberFormat="1" applyFont="1" applyFill="1" applyBorder="1" applyAlignment="1">
      <alignment horizontal="center" vertical="center"/>
    </xf>
    <xf numFmtId="167" fontId="6" fillId="11" borderId="3" xfId="1" applyNumberFormat="1" applyFont="1" applyFill="1" applyBorder="1" applyAlignment="1">
      <alignment horizontal="center" vertical="center"/>
    </xf>
    <xf numFmtId="167" fontId="6" fillId="11" borderId="18" xfId="1" applyNumberFormat="1" applyFont="1" applyFill="1" applyBorder="1" applyAlignment="1">
      <alignment horizontal="center" vertical="center"/>
    </xf>
    <xf numFmtId="0" fontId="39" fillId="11" borderId="9" xfId="2" applyNumberFormat="1" applyFont="1" applyFill="1" applyBorder="1" applyAlignment="1">
      <alignment horizontal="center" vertical="top"/>
    </xf>
    <xf numFmtId="165" fontId="41" fillId="11" borderId="3" xfId="1" applyNumberFormat="1" applyFont="1" applyFill="1" applyBorder="1" applyAlignment="1">
      <alignment horizontal="center" vertical="center"/>
    </xf>
    <xf numFmtId="3" fontId="39" fillId="11" borderId="9" xfId="2" applyNumberFormat="1" applyFont="1" applyFill="1" applyBorder="1" applyAlignment="1">
      <alignment horizontal="center" vertical="top"/>
    </xf>
    <xf numFmtId="167" fontId="41" fillId="11" borderId="3" xfId="1" applyNumberFormat="1" applyFont="1" applyFill="1" applyBorder="1" applyAlignment="1">
      <alignment horizontal="center" vertical="center"/>
    </xf>
    <xf numFmtId="167" fontId="41" fillId="11" borderId="18" xfId="1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left" vertical="center" wrapText="1"/>
    </xf>
    <xf numFmtId="0" fontId="5" fillId="6" borderId="14" xfId="1" applyNumberFormat="1" applyFont="1" applyFill="1" applyBorder="1" applyAlignment="1">
      <alignment horizontal="left" vertical="center"/>
    </xf>
    <xf numFmtId="0" fontId="5" fillId="6" borderId="11" xfId="1" applyNumberFormat="1" applyFont="1" applyFill="1" applyBorder="1" applyAlignment="1">
      <alignment horizontal="left" vertical="center"/>
    </xf>
    <xf numFmtId="49" fontId="5" fillId="10" borderId="9" xfId="2" applyNumberFormat="1" applyFont="1" applyFill="1" applyBorder="1" applyAlignment="1">
      <alignment horizontal="center" vertical="center"/>
    </xf>
    <xf numFmtId="0" fontId="7" fillId="6" borderId="9" xfId="4" applyNumberFormat="1" applyFont="1" applyFill="1" applyBorder="1" applyAlignment="1">
      <alignment horizontal="left" vertical="center"/>
    </xf>
    <xf numFmtId="49" fontId="19" fillId="6" borderId="9" xfId="4" applyNumberFormat="1" applyFont="1" applyFill="1" applyBorder="1" applyAlignment="1">
      <alignment horizontal="center" vertical="center"/>
    </xf>
    <xf numFmtId="0" fontId="7" fillId="6" borderId="9" xfId="1" applyNumberFormat="1" applyFont="1" applyFill="1" applyBorder="1" applyAlignment="1">
      <alignment horizontal="left" vertical="center"/>
    </xf>
    <xf numFmtId="49" fontId="7" fillId="6" borderId="9" xfId="2" applyNumberFormat="1" applyFont="1" applyFill="1" applyBorder="1" applyAlignment="1">
      <alignment horizontal="center" vertical="center"/>
    </xf>
    <xf numFmtId="0" fontId="5" fillId="6" borderId="9" xfId="1" applyNumberFormat="1" applyFont="1" applyFill="1" applyBorder="1" applyAlignment="1">
      <alignment horizontal="left" vertical="center"/>
    </xf>
    <xf numFmtId="49" fontId="5" fillId="6" borderId="9" xfId="2" applyNumberFormat="1" applyFont="1" applyFill="1" applyBorder="1" applyAlignment="1">
      <alignment horizontal="center" vertical="center"/>
    </xf>
    <xf numFmtId="0" fontId="5" fillId="6" borderId="9" xfId="0" applyNumberFormat="1" applyFont="1" applyFill="1" applyBorder="1" applyAlignment="1">
      <alignment horizontal="left" vertical="center"/>
    </xf>
    <xf numFmtId="49" fontId="7" fillId="5" borderId="9" xfId="1" applyNumberFormat="1" applyFont="1" applyFill="1" applyBorder="1" applyAlignment="1">
      <alignment horizontal="center" vertical="center" wrapText="1"/>
    </xf>
    <xf numFmtId="0" fontId="38" fillId="5" borderId="9" xfId="1" applyNumberFormat="1" applyFont="1" applyFill="1" applyBorder="1" applyAlignment="1">
      <alignment horizontal="center" vertical="center"/>
    </xf>
    <xf numFmtId="0" fontId="5" fillId="11" borderId="9" xfId="1" applyNumberFormat="1" applyFont="1" applyFill="1" applyBorder="1" applyAlignment="1">
      <alignment horizontal="left" vertical="center"/>
    </xf>
    <xf numFmtId="49" fontId="5" fillId="11" borderId="9" xfId="2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6" fillId="0" borderId="0" xfId="0" applyNumberFormat="1" applyFont="1" applyBorder="1" applyAlignment="1">
      <alignment horizontal="center" vertical="center" wrapText="1"/>
    </xf>
    <xf numFmtId="164" fontId="25" fillId="0" borderId="5" xfId="0" applyNumberFormat="1" applyFont="1" applyBorder="1" applyAlignment="1">
      <alignment horizontal="center" wrapText="1"/>
    </xf>
    <xf numFmtId="164" fontId="25" fillId="0" borderId="0" xfId="0" applyNumberFormat="1" applyFont="1" applyBorder="1" applyAlignment="1">
      <alignment horizontal="center" wrapText="1"/>
    </xf>
    <xf numFmtId="0" fontId="27" fillId="0" borderId="6" xfId="0" applyNumberFormat="1" applyFont="1" applyBorder="1" applyAlignment="1">
      <alignment horizontal="right" vertical="center" wrapText="1"/>
    </xf>
    <xf numFmtId="0" fontId="27" fillId="0" borderId="7" xfId="0" applyNumberFormat="1" applyFont="1" applyBorder="1" applyAlignment="1">
      <alignment horizontal="right" vertical="center" wrapText="1"/>
    </xf>
    <xf numFmtId="0" fontId="22" fillId="0" borderId="0" xfId="0" applyNumberFormat="1" applyFont="1" applyBorder="1" applyAlignment="1">
      <alignment horizontal="right" vertical="center" wrapText="1"/>
    </xf>
    <xf numFmtId="0" fontId="24" fillId="0" borderId="0" xfId="0" applyNumberFormat="1" applyFont="1" applyBorder="1" applyAlignment="1">
      <alignment horizontal="right" vertical="center" wrapText="1"/>
    </xf>
    <xf numFmtId="0" fontId="7" fillId="5" borderId="9" xfId="1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left" vertical="center" wrapText="1"/>
    </xf>
    <xf numFmtId="0" fontId="23" fillId="0" borderId="0" xfId="0" applyNumberFormat="1" applyFont="1" applyBorder="1" applyAlignment="1">
      <alignment horizontal="left" vertical="center" wrapText="1"/>
    </xf>
    <xf numFmtId="0" fontId="7" fillId="6" borderId="9" xfId="1" applyNumberFormat="1" applyFont="1" applyFill="1" applyBorder="1" applyAlignment="1">
      <alignment horizontal="left" vertic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top" wrapText="1"/>
    </xf>
    <xf numFmtId="0" fontId="29" fillId="9" borderId="14" xfId="0" applyFont="1" applyFill="1" applyBorder="1" applyAlignment="1">
      <alignment horizontal="center" wrapText="1"/>
    </xf>
    <xf numFmtId="0" fontId="29" fillId="9" borderId="11" xfId="0" applyFont="1" applyFill="1" applyBorder="1" applyAlignment="1">
      <alignment horizontal="center" wrapText="1"/>
    </xf>
    <xf numFmtId="0" fontId="33" fillId="0" borderId="14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16" fillId="0" borderId="0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vertical="center" wrapText="1"/>
    </xf>
    <xf numFmtId="0" fontId="14" fillId="3" borderId="0" xfId="0" applyFont="1" applyFill="1" applyAlignment="1">
      <alignment horizontal="center"/>
    </xf>
    <xf numFmtId="0" fontId="15" fillId="0" borderId="0" xfId="0" applyFont="1" applyAlignment="1">
      <alignment horizontal="right" vertical="center"/>
    </xf>
    <xf numFmtId="0" fontId="42" fillId="0" borderId="9" xfId="0" applyFont="1" applyBorder="1" applyAlignment="1">
      <alignment horizontal="left" vertical="center"/>
    </xf>
    <xf numFmtId="0" fontId="5" fillId="10" borderId="9" xfId="2" applyNumberFormat="1" applyFont="1" applyFill="1" applyBorder="1" applyAlignment="1">
      <alignment horizontal="center" vertical="top"/>
    </xf>
    <xf numFmtId="2" fontId="6" fillId="0" borderId="16" xfId="3" applyNumberFormat="1" applyFont="1" applyFill="1" applyBorder="1" applyAlignment="1">
      <alignment horizontal="center" vertical="center"/>
    </xf>
    <xf numFmtId="0" fontId="6" fillId="0" borderId="8" xfId="6" applyNumberFormat="1" applyFont="1" applyFill="1" applyBorder="1" applyAlignment="1">
      <alignment horizontal="center" vertical="center"/>
    </xf>
    <xf numFmtId="0" fontId="6" fillId="0" borderId="15" xfId="6" applyNumberFormat="1" applyFont="1" applyFill="1" applyBorder="1" applyAlignment="1">
      <alignment horizontal="center" vertical="center"/>
    </xf>
    <xf numFmtId="0" fontId="5" fillId="12" borderId="9" xfId="3" applyNumberFormat="1" applyFont="1" applyFill="1" applyBorder="1" applyAlignment="1">
      <alignment horizontal="center" vertical="center" wrapText="1"/>
    </xf>
    <xf numFmtId="3" fontId="5" fillId="10" borderId="9" xfId="2" applyNumberFormat="1" applyFont="1" applyFill="1" applyBorder="1" applyAlignment="1">
      <alignment horizontal="center" vertical="top"/>
    </xf>
    <xf numFmtId="0" fontId="6" fillId="0" borderId="16" xfId="3" applyFont="1" applyFill="1" applyBorder="1" applyAlignment="1">
      <alignment horizontal="center" vertical="center"/>
    </xf>
    <xf numFmtId="49" fontId="42" fillId="0" borderId="9" xfId="0" applyNumberFormat="1" applyFont="1" applyBorder="1" applyAlignment="1">
      <alignment horizontal="center" vertical="center"/>
    </xf>
    <xf numFmtId="0" fontId="7" fillId="6" borderId="9" xfId="0" applyNumberFormat="1" applyFont="1" applyFill="1" applyBorder="1" applyAlignment="1">
      <alignment horizontal="center" vertical="center"/>
    </xf>
    <xf numFmtId="166" fontId="7" fillId="6" borderId="9" xfId="1" applyNumberFormat="1" applyFont="1" applyFill="1" applyBorder="1" applyAlignment="1">
      <alignment horizontal="center" vertical="center"/>
    </xf>
    <xf numFmtId="2" fontId="7" fillId="6" borderId="9" xfId="1" applyNumberFormat="1" applyFont="1" applyFill="1" applyBorder="1" applyAlignment="1">
      <alignment horizontal="center" vertical="center"/>
    </xf>
    <xf numFmtId="0" fontId="5" fillId="6" borderId="9" xfId="1" applyNumberFormat="1" applyFont="1" applyFill="1" applyBorder="1" applyAlignment="1">
      <alignment horizontal="center" vertical="center" wrapText="1"/>
    </xf>
    <xf numFmtId="0" fontId="5" fillId="6" borderId="9" xfId="5" applyNumberFormat="1" applyFont="1" applyFill="1" applyBorder="1" applyAlignment="1">
      <alignment horizontal="center" vertical="center" wrapText="1"/>
    </xf>
    <xf numFmtId="0" fontId="7" fillId="6" borderId="9" xfId="2" applyNumberFormat="1" applyFont="1" applyFill="1" applyBorder="1" applyAlignment="1">
      <alignment horizontal="center" vertical="center" wrapText="1"/>
    </xf>
    <xf numFmtId="0" fontId="7" fillId="6" borderId="9" xfId="1" applyNumberFormat="1" applyFont="1" applyFill="1" applyBorder="1" applyAlignment="1">
      <alignment horizontal="center" vertical="center" wrapText="1"/>
    </xf>
    <xf numFmtId="167" fontId="42" fillId="11" borderId="22" xfId="1" applyNumberFormat="1" applyFont="1" applyFill="1" applyBorder="1" applyAlignment="1">
      <alignment horizontal="center" vertical="center" wrapText="1"/>
    </xf>
    <xf numFmtId="0" fontId="5" fillId="6" borderId="9" xfId="2" applyNumberFormat="1" applyFont="1" applyFill="1" applyBorder="1" applyAlignment="1">
      <alignment horizontal="center" vertical="center" wrapText="1"/>
    </xf>
    <xf numFmtId="3" fontId="5" fillId="6" borderId="9" xfId="0" applyNumberFormat="1" applyFont="1" applyFill="1" applyBorder="1" applyAlignment="1">
      <alignment horizontal="center" vertical="center"/>
    </xf>
    <xf numFmtId="0" fontId="5" fillId="6" borderId="14" xfId="2" applyNumberFormat="1" applyFont="1" applyFill="1" applyBorder="1" applyAlignment="1">
      <alignment horizontal="center" vertical="center" wrapText="1"/>
    </xf>
    <xf numFmtId="0" fontId="5" fillId="6" borderId="11" xfId="2" applyNumberFormat="1" applyFont="1" applyFill="1" applyBorder="1" applyAlignment="1">
      <alignment horizontal="center" vertical="center" wrapText="1"/>
    </xf>
    <xf numFmtId="0" fontId="5" fillId="7" borderId="9" xfId="3" applyNumberFormat="1" applyFont="1" applyFill="1" applyBorder="1" applyAlignment="1">
      <alignment horizontal="center" vertical="center" wrapText="1"/>
    </xf>
    <xf numFmtId="167" fontId="5" fillId="10" borderId="9" xfId="1" applyNumberFormat="1" applyFont="1" applyFill="1" applyBorder="1" applyAlignment="1">
      <alignment horizontal="center" vertical="center" wrapText="1"/>
    </xf>
    <xf numFmtId="49" fontId="43" fillId="0" borderId="3" xfId="7" applyNumberFormat="1" applyFont="1" applyFill="1" applyBorder="1" applyAlignment="1">
      <alignment vertical="center" wrapText="1"/>
    </xf>
    <xf numFmtId="49" fontId="44" fillId="0" borderId="3" xfId="7" applyNumberFormat="1" applyFont="1" applyFill="1" applyBorder="1" applyAlignment="1">
      <alignment horizontal="left" vertical="center" wrapText="1"/>
    </xf>
    <xf numFmtId="49" fontId="11" fillId="0" borderId="3" xfId="7" applyNumberFormat="1" applyFont="1" applyFill="1" applyBorder="1" applyAlignment="1">
      <alignment horizontal="left" vertical="center" wrapText="1"/>
    </xf>
    <xf numFmtId="0" fontId="12" fillId="0" borderId="3" xfId="7" applyFont="1" applyBorder="1" applyAlignment="1">
      <alignment horizontal="left" vertical="center" wrapText="1"/>
    </xf>
    <xf numFmtId="0" fontId="2" fillId="0" borderId="3" xfId="7" applyFont="1" applyBorder="1" applyAlignment="1">
      <alignment horizontal="left" vertical="center" wrapText="1"/>
    </xf>
  </cellXfs>
  <cellStyles count="8">
    <cellStyle name="Excel Built-in Normal" xfId="3"/>
    <cellStyle name="Вывод" xfId="4" builtinId="21"/>
    <cellStyle name="Обычный" xfId="0" builtinId="0"/>
    <cellStyle name="Обычный 2" xfId="1"/>
    <cellStyle name="Обычный 2 44" xfId="6"/>
    <cellStyle name="Обычный 53" xfId="7"/>
    <cellStyle name="Обычный_Лист1" xfId="2"/>
    <cellStyle name="Обычный_Лист1_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209549</xdr:colOff>
      <xdr:row>0</xdr:row>
      <xdr:rowOff>28576</xdr:rowOff>
    </xdr:from>
    <xdr:to>
      <xdr:col>6</xdr:col>
      <xdr:colOff>476249</xdr:colOff>
      <xdr:row>1</xdr:row>
      <xdr:rowOff>378620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49" y="28576"/>
          <a:ext cx="771525" cy="75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0</xdr:row>
      <xdr:rowOff>133350</xdr:rowOff>
    </xdr:from>
    <xdr:to>
      <xdr:col>3</xdr:col>
      <xdr:colOff>876300</xdr:colOff>
      <xdr:row>2</xdr:row>
      <xdr:rowOff>131854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133350"/>
          <a:ext cx="666750" cy="655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tabSelected="1" workbookViewId="0">
      <selection sqref="A1:E1"/>
    </sheetView>
  </sheetViews>
  <sheetFormatPr defaultRowHeight="15" x14ac:dyDescent="0.25"/>
  <cols>
    <col min="1" max="1" width="24.85546875" customWidth="1"/>
    <col min="2" max="2" width="7.140625" customWidth="1"/>
    <col min="3" max="3" width="6.85546875" customWidth="1"/>
    <col min="4" max="4" width="7.85546875" customWidth="1"/>
    <col min="5" max="7" width="7.5703125" customWidth="1"/>
    <col min="8" max="8" width="8.42578125" customWidth="1"/>
    <col min="9" max="10" width="7.85546875" customWidth="1"/>
    <col min="11" max="11" width="8.42578125" customWidth="1"/>
    <col min="12" max="12" width="8.140625" customWidth="1"/>
    <col min="13" max="13" width="7.85546875" customWidth="1"/>
  </cols>
  <sheetData>
    <row r="1" spans="1:14" ht="31.5" customHeight="1" x14ac:dyDescent="0.25">
      <c r="A1" s="109" t="s">
        <v>118</v>
      </c>
      <c r="B1" s="109"/>
      <c r="C1" s="109"/>
      <c r="D1" s="109"/>
      <c r="E1" s="109"/>
      <c r="F1" s="7"/>
      <c r="G1" s="7"/>
      <c r="H1" s="105" t="s">
        <v>0</v>
      </c>
      <c r="I1" s="105"/>
      <c r="J1" s="105"/>
      <c r="K1" s="105"/>
      <c r="L1" s="105"/>
      <c r="M1" s="105"/>
      <c r="N1" s="105"/>
    </row>
    <row r="2" spans="1:14" ht="30.75" customHeight="1" x14ac:dyDescent="0.25">
      <c r="A2" s="110" t="s">
        <v>1</v>
      </c>
      <c r="B2" s="110"/>
      <c r="C2" s="110"/>
      <c r="D2" s="110"/>
      <c r="E2" s="110"/>
      <c r="F2" s="7"/>
      <c r="G2" s="7"/>
      <c r="H2" s="106" t="s">
        <v>34</v>
      </c>
      <c r="I2" s="106"/>
      <c r="J2" s="106"/>
      <c r="K2" s="106"/>
      <c r="L2" s="106"/>
      <c r="M2" s="106"/>
      <c r="N2" s="106"/>
    </row>
    <row r="3" spans="1:14" ht="18.75" customHeight="1" x14ac:dyDescent="0.25">
      <c r="A3" s="100" t="s">
        <v>214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15" customHeight="1" x14ac:dyDescent="0.25">
      <c r="A4" s="98" t="s">
        <v>120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ht="39.75" customHeight="1" x14ac:dyDescent="0.25">
      <c r="A5" s="101" t="s">
        <v>119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2" customHeight="1" thickBot="1" x14ac:dyDescent="0.3">
      <c r="A6" s="103" t="s">
        <v>220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ht="15.75" thickBot="1" x14ac:dyDescent="0.3">
      <c r="A7" s="77" t="s">
        <v>226</v>
      </c>
      <c r="B7" s="76" t="s">
        <v>2</v>
      </c>
      <c r="C7" s="107" t="s">
        <v>3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3" t="s">
        <v>121</v>
      </c>
    </row>
    <row r="8" spans="1:14" ht="23.25" thickBot="1" x14ac:dyDescent="0.3">
      <c r="A8" s="77"/>
      <c r="B8" s="76"/>
      <c r="C8" s="43" t="s">
        <v>4</v>
      </c>
      <c r="D8" s="43" t="s">
        <v>5</v>
      </c>
      <c r="E8" s="43" t="s">
        <v>6</v>
      </c>
      <c r="F8" s="43" t="s">
        <v>7</v>
      </c>
      <c r="G8" s="43" t="s">
        <v>8</v>
      </c>
      <c r="H8" s="43" t="s">
        <v>9</v>
      </c>
      <c r="I8" s="43" t="s">
        <v>10</v>
      </c>
      <c r="J8" s="44" t="s">
        <v>11</v>
      </c>
      <c r="K8" s="44" t="s">
        <v>12</v>
      </c>
      <c r="L8" s="44" t="s">
        <v>13</v>
      </c>
      <c r="M8" s="43" t="s">
        <v>14</v>
      </c>
      <c r="N8" s="14" t="s">
        <v>122</v>
      </c>
    </row>
    <row r="9" spans="1:14" ht="15.75" thickBot="1" x14ac:dyDescent="0.3">
      <c r="A9" s="77"/>
      <c r="B9" s="76"/>
      <c r="C9" s="43" t="s">
        <v>15</v>
      </c>
      <c r="D9" s="43" t="s">
        <v>16</v>
      </c>
      <c r="E9" s="43" t="s">
        <v>17</v>
      </c>
      <c r="F9" s="45" t="s">
        <v>18</v>
      </c>
      <c r="G9" s="45" t="s">
        <v>19</v>
      </c>
      <c r="H9" s="45" t="s">
        <v>20</v>
      </c>
      <c r="I9" s="45" t="s">
        <v>21</v>
      </c>
      <c r="J9" s="46" t="s">
        <v>22</v>
      </c>
      <c r="K9" s="46" t="s">
        <v>23</v>
      </c>
      <c r="L9" s="46" t="s">
        <v>24</v>
      </c>
      <c r="M9" s="43" t="s">
        <v>25</v>
      </c>
      <c r="N9" s="14" t="s">
        <v>25</v>
      </c>
    </row>
    <row r="10" spans="1:14" ht="16.5" thickTop="1" thickBot="1" x14ac:dyDescent="0.3">
      <c r="A10" s="73" t="s">
        <v>30</v>
      </c>
      <c r="B10" s="74" t="s">
        <v>102</v>
      </c>
      <c r="C10" s="40" t="s">
        <v>28</v>
      </c>
      <c r="D10" s="37">
        <v>9.1999999999999993</v>
      </c>
      <c r="E10" s="9">
        <v>9.3000000000000007</v>
      </c>
      <c r="F10" s="9">
        <v>9.5</v>
      </c>
      <c r="G10" s="9">
        <v>9.6999999999999993</v>
      </c>
      <c r="H10" s="9">
        <v>10.1</v>
      </c>
      <c r="I10" s="9">
        <v>10.4</v>
      </c>
      <c r="J10" s="9">
        <v>10.7</v>
      </c>
      <c r="K10" s="9">
        <v>10.8</v>
      </c>
      <c r="L10" s="33">
        <v>10.9</v>
      </c>
      <c r="M10" s="131">
        <v>450</v>
      </c>
      <c r="N10" s="132">
        <f>M10/L10</f>
        <v>41.284403669724767</v>
      </c>
    </row>
    <row r="11" spans="1:14" ht="16.5" thickTop="1" thickBot="1" x14ac:dyDescent="0.3">
      <c r="A11" s="73"/>
      <c r="B11" s="74"/>
      <c r="C11" s="41" t="s">
        <v>29</v>
      </c>
      <c r="D11" s="37">
        <v>2300</v>
      </c>
      <c r="E11" s="9">
        <v>2340</v>
      </c>
      <c r="F11" s="9">
        <v>2400</v>
      </c>
      <c r="G11" s="9">
        <v>2440</v>
      </c>
      <c r="H11" s="9">
        <v>2540</v>
      </c>
      <c r="I11" s="9">
        <v>2610</v>
      </c>
      <c r="J11" s="9">
        <v>2720</v>
      </c>
      <c r="K11" s="9">
        <v>2730</v>
      </c>
      <c r="L11" s="33">
        <v>2740</v>
      </c>
      <c r="M11" s="131"/>
      <c r="N11" s="133">
        <f>M10/L11</f>
        <v>0.16423357664233576</v>
      </c>
    </row>
    <row r="12" spans="1:14" ht="16.5" thickTop="1" thickBot="1" x14ac:dyDescent="0.3">
      <c r="A12" s="66" t="s">
        <v>216</v>
      </c>
      <c r="B12" s="68" t="s">
        <v>217</v>
      </c>
      <c r="C12" s="47" t="s">
        <v>28</v>
      </c>
      <c r="D12" s="49" t="s">
        <v>218</v>
      </c>
      <c r="E12" s="50">
        <v>7.5</v>
      </c>
      <c r="F12" s="50">
        <v>8.5</v>
      </c>
      <c r="G12" s="50">
        <v>8.8000000000000007</v>
      </c>
      <c r="H12" s="50">
        <v>9.4</v>
      </c>
      <c r="I12" s="50">
        <v>9.6999999999999993</v>
      </c>
      <c r="J12" s="50">
        <v>9.8000000000000007</v>
      </c>
      <c r="K12" s="50">
        <v>10.1</v>
      </c>
      <c r="L12" s="51">
        <v>10.199999999999999</v>
      </c>
      <c r="M12" s="144">
        <v>370</v>
      </c>
      <c r="N12" s="132">
        <f>M12/L12</f>
        <v>36.274509803921568</v>
      </c>
    </row>
    <row r="13" spans="1:14" ht="16.5" thickTop="1" thickBot="1" x14ac:dyDescent="0.3">
      <c r="A13" s="67"/>
      <c r="B13" s="68"/>
      <c r="C13" s="48" t="s">
        <v>29</v>
      </c>
      <c r="D13" s="49" t="s">
        <v>218</v>
      </c>
      <c r="E13" s="52">
        <v>1790</v>
      </c>
      <c r="F13" s="52">
        <v>2000</v>
      </c>
      <c r="G13" s="52">
        <v>2160</v>
      </c>
      <c r="H13" s="52">
        <v>2270</v>
      </c>
      <c r="I13" s="52">
        <v>2280</v>
      </c>
      <c r="J13" s="52">
        <v>2320</v>
      </c>
      <c r="K13" s="52">
        <v>2440</v>
      </c>
      <c r="L13" s="53">
        <v>2460</v>
      </c>
      <c r="M13" s="144"/>
      <c r="N13" s="133">
        <f>M12/L13</f>
        <v>0.15040650406504066</v>
      </c>
    </row>
    <row r="14" spans="1:14" ht="16.5" thickTop="1" thickBot="1" x14ac:dyDescent="0.3">
      <c r="A14" s="73" t="s">
        <v>117</v>
      </c>
      <c r="B14" s="74" t="s">
        <v>27</v>
      </c>
      <c r="C14" s="41" t="s">
        <v>28</v>
      </c>
      <c r="D14" s="37">
        <v>2.2000000000000002</v>
      </c>
      <c r="E14" s="12">
        <v>2.5</v>
      </c>
      <c r="F14" s="12">
        <v>2.6</v>
      </c>
      <c r="G14" s="12">
        <v>2.7</v>
      </c>
      <c r="H14" s="12">
        <v>2.8</v>
      </c>
      <c r="I14" s="12">
        <v>2.9</v>
      </c>
      <c r="J14" s="12">
        <v>3</v>
      </c>
      <c r="K14" s="12">
        <v>3.2</v>
      </c>
      <c r="L14" s="33">
        <v>3.3</v>
      </c>
      <c r="M14" s="134">
        <v>250</v>
      </c>
      <c r="N14" s="132">
        <f>M14/L14</f>
        <v>75.757575757575765</v>
      </c>
    </row>
    <row r="15" spans="1:14" ht="16.5" thickTop="1" thickBot="1" x14ac:dyDescent="0.3">
      <c r="A15" s="73"/>
      <c r="B15" s="74"/>
      <c r="C15" s="40" t="s">
        <v>29</v>
      </c>
      <c r="D15" s="37">
        <v>550</v>
      </c>
      <c r="E15" s="12">
        <v>590</v>
      </c>
      <c r="F15" s="12">
        <v>610</v>
      </c>
      <c r="G15" s="12">
        <v>650</v>
      </c>
      <c r="H15" s="12">
        <v>670</v>
      </c>
      <c r="I15" s="12">
        <v>690</v>
      </c>
      <c r="J15" s="12">
        <v>720</v>
      </c>
      <c r="K15" s="12">
        <v>750</v>
      </c>
      <c r="L15" s="33">
        <v>790</v>
      </c>
      <c r="M15" s="134"/>
      <c r="N15" s="133">
        <f>M14/L15</f>
        <v>0.31645569620253167</v>
      </c>
    </row>
    <row r="16" spans="1:14" ht="16.5" thickTop="1" thickBot="1" x14ac:dyDescent="0.3">
      <c r="A16" s="122" t="s">
        <v>222</v>
      </c>
      <c r="B16" s="130" t="s">
        <v>227</v>
      </c>
      <c r="C16" s="123" t="s">
        <v>28</v>
      </c>
      <c r="D16" s="124" t="s">
        <v>218</v>
      </c>
      <c r="E16" s="125">
        <v>11.3</v>
      </c>
      <c r="F16" s="125">
        <v>11.5</v>
      </c>
      <c r="G16" s="125">
        <v>11.8</v>
      </c>
      <c r="H16" s="125">
        <v>12.3</v>
      </c>
      <c r="I16" s="125">
        <v>12.6</v>
      </c>
      <c r="J16" s="125">
        <v>12.8</v>
      </c>
      <c r="K16" s="125">
        <v>12.9</v>
      </c>
      <c r="L16" s="126">
        <v>13</v>
      </c>
      <c r="M16" s="127">
        <v>420</v>
      </c>
      <c r="N16" s="132">
        <f>M16/L16</f>
        <v>32.307692307692307</v>
      </c>
    </row>
    <row r="17" spans="1:14" ht="16.5" thickTop="1" thickBot="1" x14ac:dyDescent="0.3">
      <c r="A17" s="122"/>
      <c r="B17" s="130"/>
      <c r="C17" s="128" t="s">
        <v>29</v>
      </c>
      <c r="D17" s="129" t="s">
        <v>218</v>
      </c>
      <c r="E17" s="125">
        <v>2690</v>
      </c>
      <c r="F17" s="125">
        <v>2750</v>
      </c>
      <c r="G17" s="125">
        <v>2790</v>
      </c>
      <c r="H17" s="125">
        <v>2890</v>
      </c>
      <c r="I17" s="125">
        <v>2970</v>
      </c>
      <c r="J17" s="125">
        <v>2990</v>
      </c>
      <c r="K17" s="125">
        <v>3050</v>
      </c>
      <c r="L17" s="126">
        <v>3090</v>
      </c>
      <c r="M17" s="127"/>
      <c r="N17" s="133">
        <f>M16/L17</f>
        <v>0.13592233009708737</v>
      </c>
    </row>
    <row r="18" spans="1:14" ht="16.5" thickTop="1" thickBot="1" x14ac:dyDescent="0.3">
      <c r="A18" s="73" t="s">
        <v>116</v>
      </c>
      <c r="B18" s="74" t="s">
        <v>35</v>
      </c>
      <c r="C18" s="41" t="s">
        <v>28</v>
      </c>
      <c r="D18" s="37">
        <v>5</v>
      </c>
      <c r="E18" s="12">
        <v>5.2</v>
      </c>
      <c r="F18" s="12">
        <v>5.3</v>
      </c>
      <c r="G18" s="12">
        <v>5.6</v>
      </c>
      <c r="H18" s="12">
        <v>5.8</v>
      </c>
      <c r="I18" s="12">
        <v>6</v>
      </c>
      <c r="J18" s="12">
        <v>6.4</v>
      </c>
      <c r="K18" s="12">
        <v>6.5</v>
      </c>
      <c r="L18" s="33">
        <v>6.6</v>
      </c>
      <c r="M18" s="134">
        <v>300</v>
      </c>
      <c r="N18" s="132">
        <f>M18/L18</f>
        <v>45.45454545454546</v>
      </c>
    </row>
    <row r="19" spans="1:14" ht="16.5" thickTop="1" thickBot="1" x14ac:dyDescent="0.3">
      <c r="A19" s="73"/>
      <c r="B19" s="74"/>
      <c r="C19" s="40" t="s">
        <v>29</v>
      </c>
      <c r="D19" s="37">
        <v>1250</v>
      </c>
      <c r="E19" s="12">
        <v>1290</v>
      </c>
      <c r="F19" s="12">
        <v>1350</v>
      </c>
      <c r="G19" s="12">
        <v>1390</v>
      </c>
      <c r="H19" s="12">
        <v>1450</v>
      </c>
      <c r="I19" s="12">
        <v>1490</v>
      </c>
      <c r="J19" s="12">
        <v>1550</v>
      </c>
      <c r="K19" s="12">
        <v>1590</v>
      </c>
      <c r="L19" s="33">
        <v>1650</v>
      </c>
      <c r="M19" s="134"/>
      <c r="N19" s="133">
        <f>M18/L19</f>
        <v>0.18181818181818182</v>
      </c>
    </row>
    <row r="20" spans="1:14" ht="16.5" thickTop="1" thickBot="1" x14ac:dyDescent="0.3">
      <c r="A20" s="69" t="s">
        <v>115</v>
      </c>
      <c r="B20" s="70" t="s">
        <v>112</v>
      </c>
      <c r="C20" s="42" t="s">
        <v>113</v>
      </c>
      <c r="D20" s="37">
        <v>7.8</v>
      </c>
      <c r="E20" s="11">
        <v>7.9</v>
      </c>
      <c r="F20" s="11">
        <v>8.1999999999999993</v>
      </c>
      <c r="G20" s="11">
        <v>8.4</v>
      </c>
      <c r="H20" s="11">
        <v>8.6</v>
      </c>
      <c r="I20" s="11">
        <v>8.8000000000000007</v>
      </c>
      <c r="J20" s="11">
        <v>9.1</v>
      </c>
      <c r="K20" s="11">
        <v>9.3000000000000007</v>
      </c>
      <c r="L20" s="34">
        <v>9.5</v>
      </c>
      <c r="M20" s="134">
        <v>300</v>
      </c>
      <c r="N20" s="132">
        <f>M20/L20</f>
        <v>31.578947368421051</v>
      </c>
    </row>
    <row r="21" spans="1:14" ht="16.5" thickTop="1" thickBot="1" x14ac:dyDescent="0.3">
      <c r="A21" s="69"/>
      <c r="B21" s="70"/>
      <c r="C21" s="42" t="s">
        <v>114</v>
      </c>
      <c r="D21" s="37">
        <v>1950</v>
      </c>
      <c r="E21" s="11">
        <v>1990</v>
      </c>
      <c r="F21" s="11">
        <v>2050</v>
      </c>
      <c r="G21" s="11">
        <v>2150</v>
      </c>
      <c r="H21" s="11">
        <v>2190</v>
      </c>
      <c r="I21" s="11">
        <v>2250</v>
      </c>
      <c r="J21" s="11">
        <v>2290</v>
      </c>
      <c r="K21" s="11">
        <v>2350</v>
      </c>
      <c r="L21" s="34">
        <v>2450</v>
      </c>
      <c r="M21" s="134"/>
      <c r="N21" s="133">
        <f>M20/L21</f>
        <v>0.12244897959183673</v>
      </c>
    </row>
    <row r="22" spans="1:14" ht="16.5" thickTop="1" thickBot="1" x14ac:dyDescent="0.3">
      <c r="A22" s="111" t="s">
        <v>39</v>
      </c>
      <c r="B22" s="72" t="s">
        <v>103</v>
      </c>
      <c r="C22" s="38" t="s">
        <v>28</v>
      </c>
      <c r="D22" s="37">
        <v>14.2</v>
      </c>
      <c r="E22" s="11">
        <v>14.3</v>
      </c>
      <c r="F22" s="11">
        <v>14.6</v>
      </c>
      <c r="G22" s="11">
        <v>14.8</v>
      </c>
      <c r="H22" s="11">
        <v>15</v>
      </c>
      <c r="I22" s="11">
        <v>15.1</v>
      </c>
      <c r="J22" s="11">
        <v>15.2</v>
      </c>
      <c r="K22" s="11">
        <v>15.3</v>
      </c>
      <c r="L22" s="34">
        <v>15.4</v>
      </c>
      <c r="M22" s="135">
        <v>680</v>
      </c>
      <c r="N22" s="132">
        <f>M22/L22</f>
        <v>44.155844155844157</v>
      </c>
    </row>
    <row r="23" spans="1:14" ht="16.5" thickTop="1" thickBot="1" x14ac:dyDescent="0.3">
      <c r="A23" s="111"/>
      <c r="B23" s="72"/>
      <c r="C23" s="39" t="s">
        <v>29</v>
      </c>
      <c r="D23" s="37">
        <v>3550</v>
      </c>
      <c r="E23" s="11">
        <v>3570</v>
      </c>
      <c r="F23" s="11">
        <v>3650</v>
      </c>
      <c r="G23" s="11">
        <v>3700</v>
      </c>
      <c r="H23" s="11">
        <v>3750</v>
      </c>
      <c r="I23" s="11">
        <v>3780</v>
      </c>
      <c r="J23" s="11">
        <v>3800</v>
      </c>
      <c r="K23" s="11">
        <v>3820</v>
      </c>
      <c r="L23" s="34">
        <v>3840</v>
      </c>
      <c r="M23" s="134"/>
      <c r="N23" s="133">
        <f>M22/L23</f>
        <v>0.17708333333333334</v>
      </c>
    </row>
    <row r="24" spans="1:14" ht="16.5" thickTop="1" thickBot="1" x14ac:dyDescent="0.3">
      <c r="A24" s="71" t="s">
        <v>43</v>
      </c>
      <c r="B24" s="72" t="s">
        <v>103</v>
      </c>
      <c r="C24" s="38" t="s">
        <v>28</v>
      </c>
      <c r="D24" s="37">
        <v>14.2</v>
      </c>
      <c r="E24" s="12">
        <v>14.3</v>
      </c>
      <c r="F24" s="12">
        <v>14.5</v>
      </c>
      <c r="G24" s="12">
        <v>14.7</v>
      </c>
      <c r="H24" s="12">
        <v>14.9</v>
      </c>
      <c r="I24" s="12">
        <v>15.5</v>
      </c>
      <c r="J24" s="12">
        <v>15.7</v>
      </c>
      <c r="K24" s="12">
        <v>15.8</v>
      </c>
      <c r="L24" s="33">
        <v>15.9</v>
      </c>
      <c r="M24" s="136">
        <v>600</v>
      </c>
      <c r="N24" s="132">
        <f>M24/L24</f>
        <v>37.735849056603776</v>
      </c>
    </row>
    <row r="25" spans="1:14" ht="16.5" thickTop="1" thickBot="1" x14ac:dyDescent="0.3">
      <c r="A25" s="71"/>
      <c r="B25" s="72"/>
      <c r="C25" s="39" t="s">
        <v>29</v>
      </c>
      <c r="D25" s="37">
        <v>3550</v>
      </c>
      <c r="E25" s="12">
        <v>3590</v>
      </c>
      <c r="F25" s="12">
        <v>3690</v>
      </c>
      <c r="G25" s="12">
        <v>3790</v>
      </c>
      <c r="H25" s="12">
        <v>3850</v>
      </c>
      <c r="I25" s="12">
        <v>3890</v>
      </c>
      <c r="J25" s="12">
        <v>3930</v>
      </c>
      <c r="K25" s="12">
        <v>3950</v>
      </c>
      <c r="L25" s="33">
        <v>3990</v>
      </c>
      <c r="M25" s="137"/>
      <c r="N25" s="133">
        <f>M24/L25</f>
        <v>0.15037593984962405</v>
      </c>
    </row>
    <row r="26" spans="1:14" ht="16.5" thickTop="1" thickBot="1" x14ac:dyDescent="0.3">
      <c r="A26" s="71" t="s">
        <v>45</v>
      </c>
      <c r="B26" s="72" t="s">
        <v>104</v>
      </c>
      <c r="C26" s="38" t="s">
        <v>28</v>
      </c>
      <c r="D26" s="37">
        <v>13.6</v>
      </c>
      <c r="E26" s="12">
        <v>13.8</v>
      </c>
      <c r="F26" s="12">
        <v>14.3</v>
      </c>
      <c r="G26" s="12">
        <v>14.6</v>
      </c>
      <c r="H26" s="12">
        <v>14.7</v>
      </c>
      <c r="I26" s="12">
        <v>15</v>
      </c>
      <c r="J26" s="12">
        <v>15.2</v>
      </c>
      <c r="K26" s="12">
        <v>15.4</v>
      </c>
      <c r="L26" s="33">
        <v>15.6</v>
      </c>
      <c r="M26" s="136">
        <v>600</v>
      </c>
      <c r="N26" s="132">
        <f>M26/L26</f>
        <v>38.46153846153846</v>
      </c>
    </row>
    <row r="27" spans="1:14" ht="16.5" thickTop="1" thickBot="1" x14ac:dyDescent="0.3">
      <c r="A27" s="71"/>
      <c r="B27" s="72"/>
      <c r="C27" s="39" t="s">
        <v>29</v>
      </c>
      <c r="D27" s="37">
        <v>3400</v>
      </c>
      <c r="E27" s="12">
        <v>3450</v>
      </c>
      <c r="F27" s="12">
        <v>3590</v>
      </c>
      <c r="G27" s="12">
        <v>3650</v>
      </c>
      <c r="H27" s="12">
        <v>3690</v>
      </c>
      <c r="I27" s="12">
        <v>3750</v>
      </c>
      <c r="J27" s="12">
        <v>3790</v>
      </c>
      <c r="K27" s="12">
        <v>3850</v>
      </c>
      <c r="L27" s="33">
        <v>3890</v>
      </c>
      <c r="M27" s="137"/>
      <c r="N27" s="133">
        <f>M26/L27</f>
        <v>0.15424164524421594</v>
      </c>
    </row>
    <row r="28" spans="1:14" ht="16.5" thickTop="1" thickBot="1" x14ac:dyDescent="0.3">
      <c r="A28" s="111" t="s">
        <v>40</v>
      </c>
      <c r="B28" s="72" t="s">
        <v>99</v>
      </c>
      <c r="C28" s="38" t="s">
        <v>28</v>
      </c>
      <c r="D28" s="37">
        <v>14.5</v>
      </c>
      <c r="E28" s="12">
        <v>14.6</v>
      </c>
      <c r="F28" s="12">
        <v>14.8</v>
      </c>
      <c r="G28" s="12">
        <v>15.2</v>
      </c>
      <c r="H28" s="12">
        <v>15.6</v>
      </c>
      <c r="I28" s="12">
        <v>15.8</v>
      </c>
      <c r="J28" s="12">
        <v>16.3</v>
      </c>
      <c r="K28" s="12">
        <v>16.399999999999999</v>
      </c>
      <c r="L28" s="33">
        <v>16.5</v>
      </c>
      <c r="M28" s="136">
        <v>700</v>
      </c>
      <c r="N28" s="132">
        <f>M28/L28</f>
        <v>42.424242424242422</v>
      </c>
    </row>
    <row r="29" spans="1:14" ht="16.5" thickTop="1" thickBot="1" x14ac:dyDescent="0.3">
      <c r="A29" s="111"/>
      <c r="B29" s="72"/>
      <c r="C29" s="39" t="s">
        <v>29</v>
      </c>
      <c r="D29" s="37">
        <v>3650</v>
      </c>
      <c r="E29" s="12">
        <v>3670</v>
      </c>
      <c r="F29" s="12">
        <v>3700</v>
      </c>
      <c r="G29" s="12">
        <v>3800</v>
      </c>
      <c r="H29" s="12">
        <v>3900</v>
      </c>
      <c r="I29" s="12">
        <v>3950</v>
      </c>
      <c r="J29" s="12">
        <v>4000</v>
      </c>
      <c r="K29" s="12">
        <v>4100</v>
      </c>
      <c r="L29" s="33">
        <v>4110</v>
      </c>
      <c r="M29" s="137"/>
      <c r="N29" s="133">
        <f>M28/L29</f>
        <v>0.170316301703163</v>
      </c>
    </row>
    <row r="30" spans="1:14" ht="16.5" thickTop="1" thickBot="1" x14ac:dyDescent="0.3">
      <c r="A30" s="78" t="s">
        <v>225</v>
      </c>
      <c r="B30" s="79" t="s">
        <v>224</v>
      </c>
      <c r="C30" s="60" t="s">
        <v>28</v>
      </c>
      <c r="D30" s="61">
        <v>15.5</v>
      </c>
      <c r="E30" s="61">
        <v>15.7</v>
      </c>
      <c r="F30" s="61">
        <v>15.9</v>
      </c>
      <c r="G30" s="61">
        <v>16.100000000000001</v>
      </c>
      <c r="H30" s="61">
        <v>16.5</v>
      </c>
      <c r="I30" s="61">
        <v>16.899999999999999</v>
      </c>
      <c r="J30" s="61">
        <v>17.2</v>
      </c>
      <c r="K30" s="61">
        <f>K31/250</f>
        <v>17.399999999999999</v>
      </c>
      <c r="L30" s="61">
        <v>17.5</v>
      </c>
      <c r="M30" s="138">
        <v>700</v>
      </c>
      <c r="N30" s="132">
        <f>M30/L30</f>
        <v>40</v>
      </c>
    </row>
    <row r="31" spans="1:14" ht="16.5" thickTop="1" thickBot="1" x14ac:dyDescent="0.3">
      <c r="A31" s="78"/>
      <c r="B31" s="79"/>
      <c r="C31" s="62" t="s">
        <v>29</v>
      </c>
      <c r="D31" s="63">
        <v>3890</v>
      </c>
      <c r="E31" s="63">
        <v>3950</v>
      </c>
      <c r="F31" s="63">
        <v>4050</v>
      </c>
      <c r="G31" s="63">
        <v>4090</v>
      </c>
      <c r="H31" s="63">
        <v>4190</v>
      </c>
      <c r="I31" s="63">
        <v>4250</v>
      </c>
      <c r="J31" s="63">
        <v>4290</v>
      </c>
      <c r="K31" s="63">
        <v>4350</v>
      </c>
      <c r="L31" s="64">
        <v>4390</v>
      </c>
      <c r="M31" s="138"/>
      <c r="N31" s="133">
        <f>M30/L31</f>
        <v>0.15945330296127563</v>
      </c>
    </row>
    <row r="32" spans="1:14" ht="16.5" thickTop="1" thickBot="1" x14ac:dyDescent="0.3">
      <c r="A32" s="71" t="s">
        <v>37</v>
      </c>
      <c r="B32" s="72" t="s">
        <v>99</v>
      </c>
      <c r="C32" s="41" t="s">
        <v>28</v>
      </c>
      <c r="D32" s="37">
        <v>15.9</v>
      </c>
      <c r="E32" s="12">
        <v>16</v>
      </c>
      <c r="F32" s="12">
        <v>17.2</v>
      </c>
      <c r="G32" s="12">
        <v>18</v>
      </c>
      <c r="H32" s="12">
        <v>18.100000000000001</v>
      </c>
      <c r="I32" s="12">
        <v>18.2</v>
      </c>
      <c r="J32" s="12">
        <v>18.3</v>
      </c>
      <c r="K32" s="12">
        <v>18.399999999999999</v>
      </c>
      <c r="L32" s="33">
        <v>18.5</v>
      </c>
      <c r="M32" s="139">
        <v>900</v>
      </c>
      <c r="N32" s="132">
        <f>M32/L32</f>
        <v>48.648648648648646</v>
      </c>
    </row>
    <row r="33" spans="1:14" ht="16.5" thickTop="1" thickBot="1" x14ac:dyDescent="0.3">
      <c r="A33" s="71"/>
      <c r="B33" s="72"/>
      <c r="C33" s="39" t="s">
        <v>29</v>
      </c>
      <c r="D33" s="37">
        <v>3980</v>
      </c>
      <c r="E33" s="12">
        <v>4000</v>
      </c>
      <c r="F33" s="12">
        <v>4300</v>
      </c>
      <c r="G33" s="12">
        <v>4500</v>
      </c>
      <c r="H33" s="12">
        <v>4550</v>
      </c>
      <c r="I33" s="12">
        <v>4580</v>
      </c>
      <c r="J33" s="12">
        <v>4590</v>
      </c>
      <c r="K33" s="12">
        <v>4600</v>
      </c>
      <c r="L33" s="33">
        <v>4610</v>
      </c>
      <c r="M33" s="134"/>
      <c r="N33" s="133">
        <f>M32/L33</f>
        <v>0.19522776572668113</v>
      </c>
    </row>
    <row r="34" spans="1:14" ht="16.5" thickTop="1" thickBot="1" x14ac:dyDescent="0.3">
      <c r="A34" s="73" t="s">
        <v>36</v>
      </c>
      <c r="B34" s="74" t="s">
        <v>99</v>
      </c>
      <c r="C34" s="41" t="s">
        <v>28</v>
      </c>
      <c r="D34" s="37">
        <v>11</v>
      </c>
      <c r="E34" s="10">
        <v>11.2</v>
      </c>
      <c r="F34" s="10">
        <v>11.4</v>
      </c>
      <c r="G34" s="10">
        <v>11.6</v>
      </c>
      <c r="H34" s="10">
        <v>11.8</v>
      </c>
      <c r="I34" s="10">
        <v>12</v>
      </c>
      <c r="J34" s="10">
        <v>12.4</v>
      </c>
      <c r="K34" s="10">
        <v>12.6</v>
      </c>
      <c r="L34" s="35">
        <v>12.8</v>
      </c>
      <c r="M34" s="139">
        <v>500</v>
      </c>
      <c r="N34" s="132">
        <f>M34/L34</f>
        <v>39.0625</v>
      </c>
    </row>
    <row r="35" spans="1:14" ht="16.5" thickTop="1" thickBot="1" x14ac:dyDescent="0.3">
      <c r="A35" s="73"/>
      <c r="B35" s="74"/>
      <c r="C35" s="40" t="s">
        <v>29</v>
      </c>
      <c r="D35" s="37">
        <v>2750</v>
      </c>
      <c r="E35" s="12">
        <v>2790</v>
      </c>
      <c r="F35" s="12">
        <v>2850</v>
      </c>
      <c r="G35" s="12">
        <v>2890</v>
      </c>
      <c r="H35" s="12">
        <v>2950</v>
      </c>
      <c r="I35" s="12">
        <v>2990</v>
      </c>
      <c r="J35" s="12">
        <v>3090</v>
      </c>
      <c r="K35" s="12">
        <v>3150</v>
      </c>
      <c r="L35" s="33">
        <v>3190</v>
      </c>
      <c r="M35" s="139">
        <v>3640</v>
      </c>
      <c r="N35" s="133">
        <f>M34/L35</f>
        <v>0.15673981191222572</v>
      </c>
    </row>
    <row r="36" spans="1:14" ht="16.5" thickTop="1" thickBot="1" x14ac:dyDescent="0.3">
      <c r="A36" s="73" t="s">
        <v>31</v>
      </c>
      <c r="B36" s="74" t="s">
        <v>101</v>
      </c>
      <c r="C36" s="40" t="s">
        <v>28</v>
      </c>
      <c r="D36" s="37">
        <v>6.8</v>
      </c>
      <c r="E36" s="12">
        <v>7</v>
      </c>
      <c r="F36" s="12">
        <v>7.2</v>
      </c>
      <c r="G36" s="12">
        <v>7.5</v>
      </c>
      <c r="H36" s="12">
        <v>7.9</v>
      </c>
      <c r="I36" s="12">
        <v>8</v>
      </c>
      <c r="J36" s="12">
        <v>8.1</v>
      </c>
      <c r="K36" s="12">
        <v>8.1999999999999993</v>
      </c>
      <c r="L36" s="33">
        <v>8.3000000000000007</v>
      </c>
      <c r="M36" s="140">
        <v>400</v>
      </c>
      <c r="N36" s="132">
        <f>M36/L36</f>
        <v>48.192771084337345</v>
      </c>
    </row>
    <row r="37" spans="1:14" ht="16.5" thickTop="1" thickBot="1" x14ac:dyDescent="0.3">
      <c r="A37" s="73"/>
      <c r="B37" s="74"/>
      <c r="C37" s="41" t="s">
        <v>29</v>
      </c>
      <c r="D37" s="37">
        <v>1700</v>
      </c>
      <c r="E37" s="12">
        <v>1750</v>
      </c>
      <c r="F37" s="12">
        <v>1780</v>
      </c>
      <c r="G37" s="12">
        <v>1820</v>
      </c>
      <c r="H37" s="12">
        <v>1850</v>
      </c>
      <c r="I37" s="12">
        <v>1870</v>
      </c>
      <c r="J37" s="12">
        <v>1890</v>
      </c>
      <c r="K37" s="12">
        <v>1930</v>
      </c>
      <c r="L37" s="33">
        <v>1950</v>
      </c>
      <c r="M37" s="140"/>
      <c r="N37" s="133">
        <f>M36/L37</f>
        <v>0.20512820512820512</v>
      </c>
    </row>
    <row r="38" spans="1:14" ht="16.5" thickTop="1" thickBot="1" x14ac:dyDescent="0.3">
      <c r="A38" s="75" t="s">
        <v>26</v>
      </c>
      <c r="B38" s="74" t="s">
        <v>98</v>
      </c>
      <c r="C38" s="40" t="s">
        <v>28</v>
      </c>
      <c r="D38" s="37">
        <v>7.8</v>
      </c>
      <c r="E38" s="8">
        <v>7.9</v>
      </c>
      <c r="F38" s="8">
        <v>8</v>
      </c>
      <c r="G38" s="8">
        <v>8.1</v>
      </c>
      <c r="H38" s="8">
        <v>8.1999999999999993</v>
      </c>
      <c r="I38" s="8">
        <v>8.3000000000000007</v>
      </c>
      <c r="J38" s="8">
        <v>8.4</v>
      </c>
      <c r="K38" s="8">
        <v>8.5</v>
      </c>
      <c r="L38" s="36">
        <v>8.6</v>
      </c>
      <c r="M38" s="135">
        <v>350</v>
      </c>
      <c r="N38" s="132">
        <f>M38/L38</f>
        <v>40.697674418604656</v>
      </c>
    </row>
    <row r="39" spans="1:14" ht="16.5" thickTop="1" thickBot="1" x14ac:dyDescent="0.3">
      <c r="A39" s="75"/>
      <c r="B39" s="74"/>
      <c r="C39" s="41" t="s">
        <v>29</v>
      </c>
      <c r="D39" s="37">
        <v>1950</v>
      </c>
      <c r="E39" s="8">
        <v>1980</v>
      </c>
      <c r="F39" s="8">
        <v>2000</v>
      </c>
      <c r="G39" s="8">
        <v>2050</v>
      </c>
      <c r="H39" s="8">
        <v>2100</v>
      </c>
      <c r="I39" s="8">
        <v>2110</v>
      </c>
      <c r="J39" s="8">
        <v>2120</v>
      </c>
      <c r="K39" s="8">
        <v>2130</v>
      </c>
      <c r="L39" s="36">
        <v>2140</v>
      </c>
      <c r="M39" s="135"/>
      <c r="N39" s="133">
        <f>M38/L39</f>
        <v>0.16355140186915887</v>
      </c>
    </row>
    <row r="40" spans="1:14" ht="16.5" thickTop="1" thickBot="1" x14ac:dyDescent="0.3">
      <c r="A40" s="71" t="s">
        <v>44</v>
      </c>
      <c r="B40" s="72" t="s">
        <v>105</v>
      </c>
      <c r="C40" s="38" t="s">
        <v>28</v>
      </c>
      <c r="D40" s="54" t="s">
        <v>219</v>
      </c>
      <c r="E40" s="55" t="s">
        <v>219</v>
      </c>
      <c r="F40" s="56">
        <v>18.5</v>
      </c>
      <c r="G40" s="56">
        <v>18.7</v>
      </c>
      <c r="H40" s="56">
        <v>19.899999999999999</v>
      </c>
      <c r="I40" s="56">
        <v>20.5</v>
      </c>
      <c r="J40" s="56">
        <v>21.8</v>
      </c>
      <c r="K40" s="56">
        <v>22.3</v>
      </c>
      <c r="L40" s="57">
        <v>22.9</v>
      </c>
      <c r="M40" s="136">
        <v>900</v>
      </c>
      <c r="N40" s="132">
        <f>M40/L40</f>
        <v>39.301310043668124</v>
      </c>
    </row>
    <row r="41" spans="1:14" ht="16.5" thickTop="1" thickBot="1" x14ac:dyDescent="0.3">
      <c r="A41" s="71"/>
      <c r="B41" s="72"/>
      <c r="C41" s="39" t="s">
        <v>29</v>
      </c>
      <c r="D41" s="54" t="s">
        <v>219</v>
      </c>
      <c r="E41" s="58">
        <v>4090</v>
      </c>
      <c r="F41" s="58">
        <v>4190</v>
      </c>
      <c r="G41" s="58">
        <v>4390</v>
      </c>
      <c r="H41" s="58">
        <v>4470</v>
      </c>
      <c r="I41" s="58">
        <v>4570</v>
      </c>
      <c r="J41" s="58">
        <v>4690</v>
      </c>
      <c r="K41" s="58">
        <v>4800</v>
      </c>
      <c r="L41" s="59">
        <v>4940</v>
      </c>
      <c r="M41" s="136"/>
      <c r="N41" s="133">
        <f>M40/L41</f>
        <v>0.18218623481781376</v>
      </c>
    </row>
    <row r="42" spans="1:14" ht="16.5" thickTop="1" thickBot="1" x14ac:dyDescent="0.3">
      <c r="A42" s="71" t="s">
        <v>41</v>
      </c>
      <c r="B42" s="72" t="s">
        <v>103</v>
      </c>
      <c r="C42" s="38" t="s">
        <v>28</v>
      </c>
      <c r="D42" s="37">
        <v>14.2</v>
      </c>
      <c r="E42" s="11">
        <v>14.3</v>
      </c>
      <c r="F42" s="11">
        <v>14.6</v>
      </c>
      <c r="G42" s="11">
        <v>14.8</v>
      </c>
      <c r="H42" s="11">
        <v>15</v>
      </c>
      <c r="I42" s="11">
        <v>15.1</v>
      </c>
      <c r="J42" s="11">
        <v>15.2</v>
      </c>
      <c r="K42" s="11">
        <v>15.3</v>
      </c>
      <c r="L42" s="34">
        <v>15.4</v>
      </c>
      <c r="M42" s="135">
        <v>680</v>
      </c>
      <c r="N42" s="132">
        <f>M42/L42</f>
        <v>44.155844155844157</v>
      </c>
    </row>
    <row r="43" spans="1:14" ht="16.5" thickTop="1" thickBot="1" x14ac:dyDescent="0.3">
      <c r="A43" s="71"/>
      <c r="B43" s="72"/>
      <c r="C43" s="39" t="s">
        <v>29</v>
      </c>
      <c r="D43" s="37">
        <v>3550</v>
      </c>
      <c r="E43" s="11">
        <v>3570</v>
      </c>
      <c r="F43" s="11">
        <v>3650</v>
      </c>
      <c r="G43" s="11">
        <v>3700</v>
      </c>
      <c r="H43" s="11">
        <v>3750</v>
      </c>
      <c r="I43" s="11">
        <v>3780</v>
      </c>
      <c r="J43" s="11">
        <v>3800</v>
      </c>
      <c r="K43" s="11">
        <v>3820</v>
      </c>
      <c r="L43" s="34">
        <v>3840</v>
      </c>
      <c r="M43" s="134"/>
      <c r="N43" s="133">
        <f>M42/L43</f>
        <v>0.17708333333333334</v>
      </c>
    </row>
    <row r="44" spans="1:14" ht="16.5" thickTop="1" thickBot="1" x14ac:dyDescent="0.3">
      <c r="A44" s="71" t="s">
        <v>123</v>
      </c>
      <c r="B44" s="72" t="s">
        <v>103</v>
      </c>
      <c r="C44" s="41" t="s">
        <v>28</v>
      </c>
      <c r="D44" s="37">
        <v>10.4</v>
      </c>
      <c r="E44" s="12">
        <v>10.6</v>
      </c>
      <c r="F44" s="12">
        <v>12.4</v>
      </c>
      <c r="G44" s="12">
        <v>13.2</v>
      </c>
      <c r="H44" s="12">
        <v>13.6</v>
      </c>
      <c r="I44" s="12">
        <v>13.7</v>
      </c>
      <c r="J44" s="12">
        <v>13.8</v>
      </c>
      <c r="K44" s="12">
        <v>13.9</v>
      </c>
      <c r="L44" s="33">
        <v>14</v>
      </c>
      <c r="M44" s="141">
        <v>550</v>
      </c>
      <c r="N44" s="132">
        <f>M44/L44</f>
        <v>39.285714285714285</v>
      </c>
    </row>
    <row r="45" spans="1:14" ht="16.5" thickTop="1" thickBot="1" x14ac:dyDescent="0.3">
      <c r="A45" s="71"/>
      <c r="B45" s="72"/>
      <c r="C45" s="40" t="s">
        <v>29</v>
      </c>
      <c r="D45" s="37">
        <v>2600</v>
      </c>
      <c r="E45" s="12">
        <v>2640</v>
      </c>
      <c r="F45" s="12">
        <v>3100</v>
      </c>
      <c r="G45" s="12">
        <v>3300</v>
      </c>
      <c r="H45" s="12">
        <v>3400</v>
      </c>
      <c r="I45" s="12">
        <v>3460</v>
      </c>
      <c r="J45" s="12">
        <v>3470</v>
      </c>
      <c r="K45" s="12">
        <v>3480</v>
      </c>
      <c r="L45" s="33">
        <v>3490</v>
      </c>
      <c r="M45" s="142"/>
      <c r="N45" s="133">
        <f>M44/L45</f>
        <v>0.15759312320916904</v>
      </c>
    </row>
    <row r="46" spans="1:14" ht="16.5" thickTop="1" thickBot="1" x14ac:dyDescent="0.3">
      <c r="A46" s="71" t="s">
        <v>38</v>
      </c>
      <c r="B46" s="72" t="s">
        <v>99</v>
      </c>
      <c r="C46" s="38" t="s">
        <v>28</v>
      </c>
      <c r="D46" s="37">
        <v>15.2</v>
      </c>
      <c r="E46" s="12">
        <v>15.4</v>
      </c>
      <c r="F46" s="12">
        <v>16</v>
      </c>
      <c r="G46" s="12">
        <v>16.399999999999999</v>
      </c>
      <c r="H46" s="12">
        <v>17.2</v>
      </c>
      <c r="I46" s="12">
        <v>17.399999999999999</v>
      </c>
      <c r="J46" s="12">
        <v>17.600000000000001</v>
      </c>
      <c r="K46" s="12">
        <v>17.8</v>
      </c>
      <c r="L46" s="33">
        <v>18</v>
      </c>
      <c r="M46" s="137">
        <v>300</v>
      </c>
      <c r="N46" s="132">
        <f>M46/L46</f>
        <v>16.666666666666668</v>
      </c>
    </row>
    <row r="47" spans="1:14" ht="16.5" thickTop="1" thickBot="1" x14ac:dyDescent="0.3">
      <c r="A47" s="71"/>
      <c r="B47" s="72"/>
      <c r="C47" s="39" t="s">
        <v>29</v>
      </c>
      <c r="D47" s="37">
        <v>3800</v>
      </c>
      <c r="E47" s="12">
        <v>3840</v>
      </c>
      <c r="F47" s="12">
        <v>4000</v>
      </c>
      <c r="G47" s="12">
        <v>4100</v>
      </c>
      <c r="H47" s="12">
        <v>4300</v>
      </c>
      <c r="I47" s="12">
        <v>4360</v>
      </c>
      <c r="J47" s="12">
        <v>4400</v>
      </c>
      <c r="K47" s="12">
        <v>4450</v>
      </c>
      <c r="L47" s="33">
        <v>4500</v>
      </c>
      <c r="M47" s="137"/>
      <c r="N47" s="133">
        <f>M46/L47</f>
        <v>6.6666666666666666E-2</v>
      </c>
    </row>
    <row r="48" spans="1:14" ht="16.5" thickTop="1" thickBot="1" x14ac:dyDescent="0.3">
      <c r="A48" s="73" t="s">
        <v>32</v>
      </c>
      <c r="B48" s="74" t="s">
        <v>100</v>
      </c>
      <c r="C48" s="41" t="s">
        <v>28</v>
      </c>
      <c r="D48" s="37">
        <v>10</v>
      </c>
      <c r="E48" s="12">
        <v>10.199999999999999</v>
      </c>
      <c r="F48" s="12">
        <v>10.4</v>
      </c>
      <c r="G48" s="12">
        <v>10.8</v>
      </c>
      <c r="H48" s="12">
        <v>11.2</v>
      </c>
      <c r="I48" s="12">
        <v>11.6</v>
      </c>
      <c r="J48" s="12">
        <v>12</v>
      </c>
      <c r="K48" s="12">
        <v>12.2</v>
      </c>
      <c r="L48" s="33">
        <v>12.4</v>
      </c>
      <c r="M48" s="139">
        <v>430</v>
      </c>
      <c r="N48" s="132">
        <f>M48/L48</f>
        <v>34.677419354838712</v>
      </c>
    </row>
    <row r="49" spans="1:14" ht="16.5" thickTop="1" thickBot="1" x14ac:dyDescent="0.3">
      <c r="A49" s="73"/>
      <c r="B49" s="74"/>
      <c r="C49" s="40" t="s">
        <v>29</v>
      </c>
      <c r="D49" s="37">
        <v>2500</v>
      </c>
      <c r="E49" s="12">
        <v>2540</v>
      </c>
      <c r="F49" s="12">
        <v>2600</v>
      </c>
      <c r="G49" s="12">
        <v>2700</v>
      </c>
      <c r="H49" s="12">
        <v>2800</v>
      </c>
      <c r="I49" s="12">
        <v>2960</v>
      </c>
      <c r="J49" s="12">
        <v>3000</v>
      </c>
      <c r="K49" s="12">
        <v>3050</v>
      </c>
      <c r="L49" s="33">
        <v>3090</v>
      </c>
      <c r="M49" s="134"/>
      <c r="N49" s="133">
        <f>M48/L49</f>
        <v>0.13915857605177995</v>
      </c>
    </row>
    <row r="50" spans="1:14" ht="16.5" thickTop="1" thickBot="1" x14ac:dyDescent="0.3">
      <c r="A50" s="71" t="s">
        <v>42</v>
      </c>
      <c r="B50" s="72" t="s">
        <v>104</v>
      </c>
      <c r="C50" s="38" t="s">
        <v>28</v>
      </c>
      <c r="D50" s="37">
        <v>15.6</v>
      </c>
      <c r="E50" s="12">
        <v>15.8</v>
      </c>
      <c r="F50" s="12">
        <v>16.8</v>
      </c>
      <c r="G50" s="12">
        <v>18.399999999999999</v>
      </c>
      <c r="H50" s="12">
        <v>20</v>
      </c>
      <c r="I50" s="12">
        <v>20.100000000000001</v>
      </c>
      <c r="J50" s="12">
        <v>20.2</v>
      </c>
      <c r="K50" s="12">
        <v>20.3</v>
      </c>
      <c r="L50" s="33">
        <v>20.399999999999999</v>
      </c>
      <c r="M50" s="136">
        <v>1000</v>
      </c>
      <c r="N50" s="132">
        <f>M50/L50</f>
        <v>49.019607843137258</v>
      </c>
    </row>
    <row r="51" spans="1:14" ht="16.5" thickTop="1" thickBot="1" x14ac:dyDescent="0.3">
      <c r="A51" s="71"/>
      <c r="B51" s="72"/>
      <c r="C51" s="39" t="s">
        <v>29</v>
      </c>
      <c r="D51" s="37">
        <v>3900</v>
      </c>
      <c r="E51" s="12">
        <v>3940</v>
      </c>
      <c r="F51" s="12">
        <v>4200</v>
      </c>
      <c r="G51" s="12">
        <v>4600</v>
      </c>
      <c r="H51" s="12">
        <v>5000</v>
      </c>
      <c r="I51" s="12">
        <v>5040</v>
      </c>
      <c r="J51" s="12">
        <v>5060</v>
      </c>
      <c r="K51" s="12">
        <v>5080</v>
      </c>
      <c r="L51" s="33">
        <v>5100</v>
      </c>
      <c r="M51" s="137"/>
      <c r="N51" s="133">
        <f>M50/L51</f>
        <v>0.19607843137254902</v>
      </c>
    </row>
    <row r="52" spans="1:14" ht="16.5" thickTop="1" thickBot="1" x14ac:dyDescent="0.3">
      <c r="A52" s="73" t="s">
        <v>33</v>
      </c>
      <c r="B52" s="74" t="s">
        <v>100</v>
      </c>
      <c r="C52" s="40" t="s">
        <v>28</v>
      </c>
      <c r="D52" s="37">
        <v>9.1999999999999993</v>
      </c>
      <c r="E52" s="12">
        <v>9.4</v>
      </c>
      <c r="F52" s="12">
        <v>9.6999999999999993</v>
      </c>
      <c r="G52" s="12">
        <v>9.9</v>
      </c>
      <c r="H52" s="12">
        <v>10.199999999999999</v>
      </c>
      <c r="I52" s="12">
        <v>10.5</v>
      </c>
      <c r="J52" s="12">
        <v>10.7</v>
      </c>
      <c r="K52" s="12">
        <v>10.9</v>
      </c>
      <c r="L52" s="33">
        <v>11.1</v>
      </c>
      <c r="M52" s="143">
        <v>450</v>
      </c>
      <c r="N52" s="132">
        <f>M52/L52</f>
        <v>40.54054054054054</v>
      </c>
    </row>
    <row r="53" spans="1:14" ht="16.5" thickTop="1" thickBot="1" x14ac:dyDescent="0.3">
      <c r="A53" s="73"/>
      <c r="B53" s="74"/>
      <c r="C53" s="41" t="s">
        <v>29</v>
      </c>
      <c r="D53" s="37">
        <v>2300</v>
      </c>
      <c r="E53" s="12">
        <v>2350</v>
      </c>
      <c r="F53" s="12">
        <v>2450</v>
      </c>
      <c r="G53" s="12">
        <v>2490</v>
      </c>
      <c r="H53" s="12">
        <v>2550</v>
      </c>
      <c r="I53" s="12">
        <v>2660</v>
      </c>
      <c r="J53" s="12">
        <v>2690</v>
      </c>
      <c r="K53" s="12">
        <v>2710</v>
      </c>
      <c r="L53" s="33">
        <v>2750</v>
      </c>
      <c r="M53" s="143"/>
      <c r="N53" s="133">
        <f>M52/L53</f>
        <v>0.16363636363636364</v>
      </c>
    </row>
    <row r="54" spans="1:14" ht="15" customHeight="1" x14ac:dyDescent="0.25">
      <c r="A54" s="108" t="s">
        <v>46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</row>
    <row r="55" spans="1:14" ht="15" customHeight="1" x14ac:dyDescent="0.25">
      <c r="A55" s="82" t="s">
        <v>221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</row>
    <row r="56" spans="1:14" ht="23.25" customHeight="1" x14ac:dyDescent="0.25">
      <c r="A56" s="82" t="s">
        <v>47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</row>
    <row r="57" spans="1:14" ht="15" customHeight="1" x14ac:dyDescent="0.25">
      <c r="A57" s="83" t="s">
        <v>48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</row>
    <row r="58" spans="1:14" ht="20.25" customHeight="1" x14ac:dyDescent="0.25">
      <c r="A58" s="83" t="s">
        <v>223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4"/>
    </row>
    <row r="59" spans="1:14" x14ac:dyDescent="0.25">
      <c r="A59" s="1" t="s">
        <v>49</v>
      </c>
      <c r="B59" s="80" t="s">
        <v>50</v>
      </c>
      <c r="C59" s="80"/>
      <c r="D59" s="80"/>
      <c r="E59" s="80"/>
      <c r="F59" s="80"/>
      <c r="G59" s="80"/>
      <c r="H59" s="80"/>
      <c r="I59" s="80"/>
      <c r="J59" s="80"/>
      <c r="K59" s="80"/>
      <c r="L59" s="80" t="s">
        <v>51</v>
      </c>
      <c r="M59" s="80"/>
      <c r="N59" s="80"/>
    </row>
    <row r="60" spans="1:14" x14ac:dyDescent="0.25">
      <c r="A60" s="2" t="s">
        <v>52</v>
      </c>
      <c r="B60" s="81" t="s">
        <v>53</v>
      </c>
      <c r="C60" s="81"/>
      <c r="D60" s="81"/>
      <c r="E60" s="81"/>
      <c r="F60" s="81"/>
      <c r="G60" s="81"/>
      <c r="H60" s="81"/>
      <c r="I60" s="81"/>
      <c r="J60" s="81"/>
      <c r="K60" s="81"/>
      <c r="L60" s="85" t="s">
        <v>54</v>
      </c>
      <c r="M60" s="85"/>
      <c r="N60" s="85"/>
    </row>
    <row r="61" spans="1:14" ht="15" customHeight="1" x14ac:dyDescent="0.25">
      <c r="A61" s="3" t="s">
        <v>55</v>
      </c>
      <c r="B61" s="81" t="s">
        <v>56</v>
      </c>
      <c r="C61" s="81"/>
      <c r="D61" s="81"/>
      <c r="E61" s="81"/>
      <c r="F61" s="81"/>
      <c r="G61" s="81"/>
      <c r="H61" s="81"/>
      <c r="I61" s="81"/>
      <c r="J61" s="81"/>
      <c r="K61" s="81"/>
      <c r="L61" s="85" t="s">
        <v>57</v>
      </c>
      <c r="M61" s="85"/>
      <c r="N61" s="85"/>
    </row>
    <row r="62" spans="1:14" ht="38.25" customHeight="1" x14ac:dyDescent="0.25">
      <c r="A62" s="3" t="s">
        <v>58</v>
      </c>
      <c r="B62" s="88" t="s">
        <v>59</v>
      </c>
      <c r="C62" s="88"/>
      <c r="D62" s="88"/>
      <c r="E62" s="88"/>
      <c r="F62" s="88"/>
      <c r="G62" s="88"/>
      <c r="H62" s="88"/>
      <c r="I62" s="88"/>
      <c r="J62" s="88"/>
      <c r="K62" s="88"/>
      <c r="L62" s="85" t="s">
        <v>60</v>
      </c>
      <c r="M62" s="85"/>
      <c r="N62" s="85"/>
    </row>
    <row r="63" spans="1:14" ht="15" customHeight="1" x14ac:dyDescent="0.25">
      <c r="A63" s="3" t="s">
        <v>61</v>
      </c>
      <c r="B63" s="89" t="s">
        <v>62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</row>
    <row r="64" spans="1:14" x14ac:dyDescent="0.25">
      <c r="A64" s="3" t="s">
        <v>63</v>
      </c>
      <c r="B64" s="81" t="s">
        <v>64</v>
      </c>
      <c r="C64" s="81"/>
      <c r="D64" s="81"/>
      <c r="E64" s="81"/>
      <c r="F64" s="81"/>
      <c r="G64" s="81"/>
      <c r="H64" s="81"/>
      <c r="I64" s="81"/>
      <c r="J64" s="81"/>
      <c r="K64" s="81"/>
      <c r="L64" s="85" t="s">
        <v>65</v>
      </c>
      <c r="M64" s="85"/>
      <c r="N64" s="85"/>
    </row>
    <row r="65" spans="1:14" ht="24.75" customHeight="1" x14ac:dyDescent="0.25">
      <c r="A65" s="3" t="s">
        <v>66</v>
      </c>
      <c r="B65" s="85" t="s">
        <v>67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</row>
    <row r="66" spans="1:14" ht="15" customHeight="1" thickBot="1" x14ac:dyDescent="0.3">
      <c r="A66" s="3" t="s">
        <v>68</v>
      </c>
      <c r="B66" s="81" t="s">
        <v>215</v>
      </c>
      <c r="C66" s="81"/>
      <c r="D66" s="81"/>
      <c r="E66" s="81"/>
      <c r="F66" s="81"/>
      <c r="G66" s="81"/>
      <c r="H66" s="81"/>
      <c r="I66" s="86"/>
      <c r="J66" s="86"/>
      <c r="K66" s="86"/>
      <c r="L66" s="90" t="s">
        <v>69</v>
      </c>
      <c r="M66" s="90"/>
      <c r="N66" s="90"/>
    </row>
    <row r="67" spans="1:14" ht="15.75" customHeight="1" thickTop="1" thickBot="1" x14ac:dyDescent="0.3">
      <c r="A67" s="4" t="s">
        <v>70</v>
      </c>
      <c r="B67" s="87" t="s">
        <v>71</v>
      </c>
      <c r="C67" s="87"/>
      <c r="D67" s="87"/>
      <c r="E67" s="87"/>
      <c r="F67" s="87"/>
      <c r="G67" s="87" t="s">
        <v>70</v>
      </c>
      <c r="H67" s="87"/>
      <c r="I67" s="91" t="s">
        <v>71</v>
      </c>
      <c r="J67" s="92"/>
      <c r="K67" s="92"/>
      <c r="L67" s="92"/>
      <c r="M67" s="92"/>
      <c r="N67" s="93"/>
    </row>
    <row r="68" spans="1:14" ht="16.5" customHeight="1" thickTop="1" thickBot="1" x14ac:dyDescent="0.3">
      <c r="A68" s="5" t="s">
        <v>72</v>
      </c>
      <c r="B68" s="65" t="s">
        <v>106</v>
      </c>
      <c r="C68" s="65"/>
      <c r="D68" s="65"/>
      <c r="E68" s="65"/>
      <c r="F68" s="65"/>
      <c r="G68" s="94" t="s">
        <v>73</v>
      </c>
      <c r="H68" s="94"/>
      <c r="I68" s="95" t="s">
        <v>74</v>
      </c>
      <c r="J68" s="96"/>
      <c r="K68" s="96"/>
      <c r="L68" s="96"/>
      <c r="M68" s="96"/>
      <c r="N68" s="97"/>
    </row>
    <row r="69" spans="1:14" ht="16.5" customHeight="1" thickTop="1" thickBot="1" x14ac:dyDescent="0.3">
      <c r="A69" s="5" t="s">
        <v>75</v>
      </c>
      <c r="B69" s="65" t="s">
        <v>76</v>
      </c>
      <c r="C69" s="65"/>
      <c r="D69" s="65"/>
      <c r="E69" s="65"/>
      <c r="F69" s="65"/>
      <c r="G69" s="94" t="s">
        <v>77</v>
      </c>
      <c r="H69" s="94"/>
      <c r="I69" s="95" t="s">
        <v>78</v>
      </c>
      <c r="J69" s="96"/>
      <c r="K69" s="96"/>
      <c r="L69" s="96"/>
      <c r="M69" s="96"/>
      <c r="N69" s="97"/>
    </row>
    <row r="70" spans="1:14" ht="16.5" customHeight="1" thickTop="1" thickBot="1" x14ac:dyDescent="0.3">
      <c r="A70" s="5" t="s">
        <v>79</v>
      </c>
      <c r="B70" s="65" t="s">
        <v>80</v>
      </c>
      <c r="C70" s="65"/>
      <c r="D70" s="65"/>
      <c r="E70" s="65"/>
      <c r="F70" s="65"/>
      <c r="G70" s="94" t="s">
        <v>81</v>
      </c>
      <c r="H70" s="94"/>
      <c r="I70" s="95" t="s">
        <v>82</v>
      </c>
      <c r="J70" s="96"/>
      <c r="K70" s="96"/>
      <c r="L70" s="96"/>
      <c r="M70" s="96"/>
      <c r="N70" s="97"/>
    </row>
    <row r="71" spans="1:14" ht="16.5" customHeight="1" thickTop="1" thickBot="1" x14ac:dyDescent="0.3">
      <c r="A71" s="5" t="s">
        <v>83</v>
      </c>
      <c r="B71" s="65" t="s">
        <v>84</v>
      </c>
      <c r="C71" s="65"/>
      <c r="D71" s="65"/>
      <c r="E71" s="65"/>
      <c r="F71" s="65"/>
      <c r="G71" s="94" t="s">
        <v>85</v>
      </c>
      <c r="H71" s="94"/>
      <c r="I71" s="95" t="s">
        <v>86</v>
      </c>
      <c r="J71" s="96"/>
      <c r="K71" s="96"/>
      <c r="L71" s="96"/>
      <c r="M71" s="96"/>
      <c r="N71" s="97"/>
    </row>
    <row r="72" spans="1:14" ht="16.5" customHeight="1" thickTop="1" thickBot="1" x14ac:dyDescent="0.3">
      <c r="A72" s="5" t="s">
        <v>87</v>
      </c>
      <c r="B72" s="65" t="s">
        <v>88</v>
      </c>
      <c r="C72" s="65"/>
      <c r="D72" s="65"/>
      <c r="E72" s="65"/>
      <c r="F72" s="65"/>
      <c r="G72" s="94" t="s">
        <v>89</v>
      </c>
      <c r="H72" s="94"/>
      <c r="I72" s="95" t="s">
        <v>90</v>
      </c>
      <c r="J72" s="96"/>
      <c r="K72" s="96"/>
      <c r="L72" s="96"/>
      <c r="M72" s="96"/>
      <c r="N72" s="97"/>
    </row>
    <row r="73" spans="1:14" ht="16.5" customHeight="1" thickTop="1" thickBot="1" x14ac:dyDescent="0.3">
      <c r="A73" s="5" t="s">
        <v>91</v>
      </c>
      <c r="B73" s="65" t="s">
        <v>92</v>
      </c>
      <c r="C73" s="65"/>
      <c r="D73" s="65"/>
      <c r="E73" s="65"/>
      <c r="F73" s="65"/>
      <c r="G73" s="94" t="s">
        <v>93</v>
      </c>
      <c r="H73" s="94"/>
      <c r="I73" s="95" t="s">
        <v>94</v>
      </c>
      <c r="J73" s="96"/>
      <c r="K73" s="96"/>
      <c r="L73" s="96"/>
      <c r="M73" s="96"/>
      <c r="N73" s="97"/>
    </row>
    <row r="74" spans="1:14" ht="16.5" customHeight="1" thickTop="1" thickBot="1" x14ac:dyDescent="0.3">
      <c r="A74" s="5" t="s">
        <v>95</v>
      </c>
      <c r="B74" s="65" t="s">
        <v>96</v>
      </c>
      <c r="C74" s="65"/>
      <c r="D74" s="65"/>
      <c r="E74" s="65"/>
      <c r="F74" s="65"/>
      <c r="G74" s="94" t="s">
        <v>26</v>
      </c>
      <c r="H74" s="94"/>
      <c r="I74" s="95" t="s">
        <v>97</v>
      </c>
      <c r="J74" s="96"/>
      <c r="K74" s="96"/>
      <c r="L74" s="96"/>
      <c r="M74" s="96"/>
      <c r="N74" s="97"/>
    </row>
    <row r="75" spans="1:14" ht="16.5" customHeight="1" thickTop="1" thickBot="1" x14ac:dyDescent="0.3">
      <c r="A75" s="145" t="s">
        <v>216</v>
      </c>
      <c r="B75" s="146" t="s">
        <v>228</v>
      </c>
      <c r="C75" s="146"/>
      <c r="D75" s="146"/>
      <c r="E75" s="146"/>
      <c r="F75" s="146"/>
      <c r="G75" s="147" t="s">
        <v>222</v>
      </c>
      <c r="H75" s="147"/>
      <c r="I75" s="148" t="s">
        <v>229</v>
      </c>
      <c r="J75" s="148"/>
      <c r="K75" s="148"/>
      <c r="L75" s="148"/>
      <c r="M75" s="148"/>
      <c r="N75" s="149"/>
    </row>
    <row r="76" spans="1:14" ht="15.75" customHeight="1" thickTop="1" thickBot="1" x14ac:dyDescent="0.3">
      <c r="A76" s="145" t="s">
        <v>225</v>
      </c>
      <c r="B76" s="146" t="s">
        <v>230</v>
      </c>
      <c r="C76" s="146"/>
      <c r="D76" s="146"/>
      <c r="E76" s="146"/>
      <c r="F76" s="146"/>
      <c r="G76" s="147"/>
      <c r="H76" s="147"/>
      <c r="I76" s="148"/>
      <c r="J76" s="148"/>
      <c r="K76" s="148"/>
      <c r="L76" s="148"/>
      <c r="M76" s="148"/>
      <c r="N76" s="149"/>
    </row>
    <row r="77" spans="1:14" ht="15.75" customHeight="1" thickTop="1" x14ac:dyDescent="0.25"/>
  </sheetData>
  <mergeCells count="126">
    <mergeCell ref="B76:F76"/>
    <mergeCell ref="G76:H76"/>
    <mergeCell ref="I76:N76"/>
    <mergeCell ref="A4:N4"/>
    <mergeCell ref="A3:N3"/>
    <mergeCell ref="A5:N5"/>
    <mergeCell ref="A6:N6"/>
    <mergeCell ref="H1:N1"/>
    <mergeCell ref="H2:N2"/>
    <mergeCell ref="C7:M7"/>
    <mergeCell ref="M44:M45"/>
    <mergeCell ref="A54:N54"/>
    <mergeCell ref="A1:E1"/>
    <mergeCell ref="A2:E2"/>
    <mergeCell ref="A28:A29"/>
    <mergeCell ref="B28:B29"/>
    <mergeCell ref="M28:M29"/>
    <mergeCell ref="A22:A23"/>
    <mergeCell ref="B22:B23"/>
    <mergeCell ref="M22:M23"/>
    <mergeCell ref="A24:A25"/>
    <mergeCell ref="B24:B25"/>
    <mergeCell ref="M24:M25"/>
    <mergeCell ref="A18:A19"/>
    <mergeCell ref="B18:B19"/>
    <mergeCell ref="M20:M21"/>
    <mergeCell ref="A26:A27"/>
    <mergeCell ref="B70:F70"/>
    <mergeCell ref="G70:H70"/>
    <mergeCell ref="B71:F71"/>
    <mergeCell ref="G71:H71"/>
    <mergeCell ref="B68:F68"/>
    <mergeCell ref="G68:H68"/>
    <mergeCell ref="B69:F69"/>
    <mergeCell ref="G69:H69"/>
    <mergeCell ref="I68:N68"/>
    <mergeCell ref="I69:N69"/>
    <mergeCell ref="I70:N70"/>
    <mergeCell ref="I71:N71"/>
    <mergeCell ref="B74:F74"/>
    <mergeCell ref="G74:H74"/>
    <mergeCell ref="B72:F72"/>
    <mergeCell ref="G72:H72"/>
    <mergeCell ref="B73:F73"/>
    <mergeCell ref="G73:H73"/>
    <mergeCell ref="I72:N72"/>
    <mergeCell ref="I73:N73"/>
    <mergeCell ref="I74:N74"/>
    <mergeCell ref="B66:K66"/>
    <mergeCell ref="B67:F67"/>
    <mergeCell ref="G67:H67"/>
    <mergeCell ref="B61:K61"/>
    <mergeCell ref="B62:K62"/>
    <mergeCell ref="B64:K64"/>
    <mergeCell ref="L61:N61"/>
    <mergeCell ref="L62:N62"/>
    <mergeCell ref="B63:N63"/>
    <mergeCell ref="L64:N64"/>
    <mergeCell ref="B65:N65"/>
    <mergeCell ref="L66:N66"/>
    <mergeCell ref="I67:N67"/>
    <mergeCell ref="B59:K59"/>
    <mergeCell ref="B60:K60"/>
    <mergeCell ref="A52:A53"/>
    <mergeCell ref="B52:B53"/>
    <mergeCell ref="M52:M53"/>
    <mergeCell ref="A55:N55"/>
    <mergeCell ref="A56:N56"/>
    <mergeCell ref="A57:N57"/>
    <mergeCell ref="A58:N58"/>
    <mergeCell ref="L59:N59"/>
    <mergeCell ref="L60:N60"/>
    <mergeCell ref="M38:M39"/>
    <mergeCell ref="A48:A49"/>
    <mergeCell ref="B48:B49"/>
    <mergeCell ref="M48:M49"/>
    <mergeCell ref="A50:A51"/>
    <mergeCell ref="B50:B51"/>
    <mergeCell ref="M50:M51"/>
    <mergeCell ref="A44:A45"/>
    <mergeCell ref="B44:B45"/>
    <mergeCell ref="A46:A47"/>
    <mergeCell ref="B46:B47"/>
    <mergeCell ref="M46:M47"/>
    <mergeCell ref="B7:B9"/>
    <mergeCell ref="M10:M11"/>
    <mergeCell ref="M18:M19"/>
    <mergeCell ref="A14:A15"/>
    <mergeCell ref="B14:B15"/>
    <mergeCell ref="M14:M15"/>
    <mergeCell ref="A10:A11"/>
    <mergeCell ref="B10:B11"/>
    <mergeCell ref="M32:M33"/>
    <mergeCell ref="B26:B27"/>
    <mergeCell ref="M26:M27"/>
    <mergeCell ref="A7:A9"/>
    <mergeCell ref="A30:A31"/>
    <mergeCell ref="B30:B31"/>
    <mergeCell ref="M30:M31"/>
    <mergeCell ref="A16:A17"/>
    <mergeCell ref="B16:B17"/>
    <mergeCell ref="M16:M17"/>
    <mergeCell ref="B75:F75"/>
    <mergeCell ref="G75:H75"/>
    <mergeCell ref="I75:N75"/>
    <mergeCell ref="A12:A13"/>
    <mergeCell ref="B12:B13"/>
    <mergeCell ref="M12:M13"/>
    <mergeCell ref="A20:A21"/>
    <mergeCell ref="B20:B21"/>
    <mergeCell ref="A32:A33"/>
    <mergeCell ref="B32:B33"/>
    <mergeCell ref="A34:A35"/>
    <mergeCell ref="B34:B35"/>
    <mergeCell ref="M34:M35"/>
    <mergeCell ref="A40:A41"/>
    <mergeCell ref="B40:B41"/>
    <mergeCell ref="M40:M41"/>
    <mergeCell ref="A42:A43"/>
    <mergeCell ref="B42:B43"/>
    <mergeCell ref="M42:M43"/>
    <mergeCell ref="A36:A37"/>
    <mergeCell ref="B36:B37"/>
    <mergeCell ref="M36:M37"/>
    <mergeCell ref="A38:A39"/>
    <mergeCell ref="B38:B39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workbookViewId="0">
      <selection sqref="A1:F1"/>
    </sheetView>
  </sheetViews>
  <sheetFormatPr defaultRowHeight="15" x14ac:dyDescent="0.25"/>
  <cols>
    <col min="1" max="1" width="23.7109375" customWidth="1"/>
    <col min="2" max="2" width="16.28515625" customWidth="1"/>
    <col min="3" max="3" width="18" customWidth="1"/>
    <col min="4" max="4" width="19.42578125" customWidth="1"/>
    <col min="5" max="5" width="17.140625" customWidth="1"/>
    <col min="6" max="6" width="14.7109375" customWidth="1"/>
    <col min="7" max="7" width="13.85546875" customWidth="1"/>
    <col min="8" max="8" width="15" customWidth="1"/>
  </cols>
  <sheetData>
    <row r="1" spans="1:8" ht="31.5" customHeight="1" x14ac:dyDescent="0.25">
      <c r="A1" s="118" t="s">
        <v>107</v>
      </c>
      <c r="B1" s="118"/>
      <c r="C1" s="118"/>
      <c r="D1" s="118"/>
      <c r="E1" s="118"/>
      <c r="F1" s="118"/>
    </row>
    <row r="2" spans="1:8" ht="20.25" customHeight="1" x14ac:dyDescent="0.25">
      <c r="A2" s="119" t="s">
        <v>1</v>
      </c>
      <c r="B2" s="119"/>
      <c r="C2" s="119"/>
      <c r="D2" s="119"/>
      <c r="E2" s="119"/>
      <c r="F2" s="6"/>
    </row>
    <row r="3" spans="1:8" x14ac:dyDescent="0.25">
      <c r="F3" s="121" t="s">
        <v>211</v>
      </c>
      <c r="G3" s="121"/>
      <c r="H3" s="121"/>
    </row>
    <row r="4" spans="1:8" x14ac:dyDescent="0.25">
      <c r="B4" t="s">
        <v>213</v>
      </c>
      <c r="C4" t="s">
        <v>212</v>
      </c>
      <c r="F4" s="121" t="s">
        <v>110</v>
      </c>
      <c r="G4" s="121"/>
      <c r="H4" s="121"/>
    </row>
    <row r="5" spans="1:8" x14ac:dyDescent="0.25">
      <c r="F5" s="121" t="s">
        <v>111</v>
      </c>
      <c r="G5" s="121"/>
      <c r="H5" s="121"/>
    </row>
    <row r="6" spans="1:8" ht="18.75" customHeight="1" thickBot="1" x14ac:dyDescent="0.3">
      <c r="A6" s="120" t="s">
        <v>108</v>
      </c>
      <c r="B6" s="120"/>
      <c r="C6" s="120"/>
      <c r="D6" s="120"/>
      <c r="E6" s="120"/>
      <c r="F6" s="120"/>
      <c r="G6" s="120"/>
      <c r="H6" s="120"/>
    </row>
    <row r="7" spans="1:8" ht="15.75" thickBot="1" x14ac:dyDescent="0.3">
      <c r="A7" s="16" t="s">
        <v>124</v>
      </c>
      <c r="B7" s="17" t="s">
        <v>125</v>
      </c>
      <c r="C7" s="17" t="s">
        <v>126</v>
      </c>
      <c r="D7" s="17" t="s">
        <v>126</v>
      </c>
      <c r="E7" s="17" t="s">
        <v>127</v>
      </c>
      <c r="F7" s="17" t="s">
        <v>128</v>
      </c>
      <c r="G7" s="17" t="s">
        <v>129</v>
      </c>
      <c r="H7" s="17" t="s">
        <v>130</v>
      </c>
    </row>
    <row r="8" spans="1:8" x14ac:dyDescent="0.25">
      <c r="A8" s="112"/>
      <c r="B8" s="18" t="s">
        <v>131</v>
      </c>
      <c r="C8" s="18" t="s">
        <v>133</v>
      </c>
      <c r="D8" s="18" t="s">
        <v>135</v>
      </c>
      <c r="E8" s="18" t="s">
        <v>137</v>
      </c>
      <c r="F8" s="18" t="s">
        <v>139</v>
      </c>
      <c r="G8" s="18" t="s">
        <v>141</v>
      </c>
      <c r="H8" s="112" t="s">
        <v>143</v>
      </c>
    </row>
    <row r="9" spans="1:8" ht="15.75" thickBot="1" x14ac:dyDescent="0.3">
      <c r="A9" s="113"/>
      <c r="B9" s="19" t="s">
        <v>132</v>
      </c>
      <c r="C9" s="19" t="s">
        <v>134</v>
      </c>
      <c r="D9" s="19" t="s">
        <v>136</v>
      </c>
      <c r="E9" s="19" t="s">
        <v>138</v>
      </c>
      <c r="F9" s="19" t="s">
        <v>140</v>
      </c>
      <c r="G9" s="19" t="s">
        <v>142</v>
      </c>
      <c r="H9" s="113"/>
    </row>
    <row r="10" spans="1:8" ht="15.75" thickBot="1" x14ac:dyDescent="0.3">
      <c r="A10" s="20" t="s">
        <v>144</v>
      </c>
      <c r="B10" s="19" t="s">
        <v>145</v>
      </c>
      <c r="C10" s="19" t="s">
        <v>146</v>
      </c>
      <c r="D10" s="19" t="s">
        <v>147</v>
      </c>
      <c r="E10" s="19" t="s">
        <v>148</v>
      </c>
      <c r="F10" s="19" t="s">
        <v>149</v>
      </c>
      <c r="G10" s="19" t="s">
        <v>150</v>
      </c>
      <c r="H10" s="19" t="s">
        <v>151</v>
      </c>
    </row>
    <row r="11" spans="1:8" ht="15.75" thickBot="1" x14ac:dyDescent="0.3">
      <c r="A11" s="20" t="s">
        <v>152</v>
      </c>
      <c r="B11" s="19" t="s">
        <v>153</v>
      </c>
      <c r="C11" s="19" t="s">
        <v>153</v>
      </c>
      <c r="D11" s="19" t="s">
        <v>153</v>
      </c>
      <c r="E11" s="19" t="s">
        <v>154</v>
      </c>
      <c r="F11" s="19" t="s">
        <v>154</v>
      </c>
      <c r="G11" s="19" t="s">
        <v>155</v>
      </c>
      <c r="H11" s="19" t="s">
        <v>156</v>
      </c>
    </row>
    <row r="12" spans="1:8" ht="15.75" thickBot="1" x14ac:dyDescent="0.3">
      <c r="A12" s="20" t="s">
        <v>157</v>
      </c>
      <c r="B12" s="19" t="s">
        <v>158</v>
      </c>
      <c r="C12" s="19" t="s">
        <v>159</v>
      </c>
      <c r="D12" s="19" t="s">
        <v>160</v>
      </c>
      <c r="E12" s="19" t="s">
        <v>161</v>
      </c>
      <c r="F12" s="19" t="s">
        <v>162</v>
      </c>
      <c r="G12" s="19" t="s">
        <v>163</v>
      </c>
      <c r="H12" s="19" t="s">
        <v>164</v>
      </c>
    </row>
    <row r="13" spans="1:8" ht="24.75" thickBot="1" x14ac:dyDescent="0.3">
      <c r="A13" s="20" t="s">
        <v>165</v>
      </c>
      <c r="B13" s="21" t="s">
        <v>166</v>
      </c>
      <c r="C13" s="21" t="s">
        <v>167</v>
      </c>
      <c r="D13" s="21" t="s">
        <v>168</v>
      </c>
      <c r="E13" s="21" t="s">
        <v>169</v>
      </c>
      <c r="F13" s="21" t="s">
        <v>170</v>
      </c>
      <c r="G13" s="21" t="s">
        <v>170</v>
      </c>
      <c r="H13" s="21" t="s">
        <v>171</v>
      </c>
    </row>
    <row r="14" spans="1:8" ht="15.75" thickBot="1" x14ac:dyDescent="0.3">
      <c r="A14" s="20" t="s">
        <v>172</v>
      </c>
      <c r="B14" s="21" t="s">
        <v>173</v>
      </c>
      <c r="C14" s="21" t="s">
        <v>173</v>
      </c>
      <c r="D14" s="21" t="s">
        <v>173</v>
      </c>
      <c r="E14" s="21" t="s">
        <v>174</v>
      </c>
      <c r="F14" s="21" t="s">
        <v>175</v>
      </c>
      <c r="G14" s="21" t="s">
        <v>176</v>
      </c>
      <c r="H14" s="21" t="s">
        <v>177</v>
      </c>
    </row>
    <row r="15" spans="1:8" ht="16.5" thickBot="1" x14ac:dyDescent="0.3">
      <c r="A15" s="120" t="s">
        <v>109</v>
      </c>
      <c r="B15" s="120"/>
      <c r="C15" s="120"/>
      <c r="D15" s="120"/>
      <c r="E15" s="120"/>
      <c r="F15" s="120"/>
      <c r="G15" s="120"/>
      <c r="H15" s="120"/>
    </row>
    <row r="16" spans="1:8" ht="15.75" thickBot="1" x14ac:dyDescent="0.3">
      <c r="A16" s="22"/>
      <c r="B16" s="23" t="s">
        <v>178</v>
      </c>
      <c r="C16" s="23" t="s">
        <v>126</v>
      </c>
      <c r="D16" s="23" t="s">
        <v>127</v>
      </c>
      <c r="E16" s="23" t="s">
        <v>128</v>
      </c>
      <c r="F16" s="23" t="s">
        <v>129</v>
      </c>
      <c r="G16" s="23" t="s">
        <v>130</v>
      </c>
      <c r="H16" s="22"/>
    </row>
    <row r="17" spans="1:8" x14ac:dyDescent="0.25">
      <c r="A17" s="114" t="s">
        <v>179</v>
      </c>
      <c r="B17" s="116" t="s">
        <v>180</v>
      </c>
      <c r="C17" s="24" t="s">
        <v>181</v>
      </c>
      <c r="D17" s="24" t="s">
        <v>183</v>
      </c>
      <c r="E17" s="24" t="s">
        <v>184</v>
      </c>
      <c r="F17" s="24" t="s">
        <v>185</v>
      </c>
      <c r="G17" s="24" t="s">
        <v>186</v>
      </c>
      <c r="H17" s="114" t="s">
        <v>179</v>
      </c>
    </row>
    <row r="18" spans="1:8" ht="15.75" thickBot="1" x14ac:dyDescent="0.3">
      <c r="A18" s="115"/>
      <c r="B18" s="117"/>
      <c r="C18" s="25" t="s">
        <v>182</v>
      </c>
      <c r="D18" s="25" t="s">
        <v>138</v>
      </c>
      <c r="E18" s="25" t="s">
        <v>140</v>
      </c>
      <c r="F18" s="25" t="s">
        <v>142</v>
      </c>
      <c r="G18" s="25" t="s">
        <v>187</v>
      </c>
      <c r="H18" s="115"/>
    </row>
    <row r="19" spans="1:8" ht="15.75" thickBot="1" x14ac:dyDescent="0.3">
      <c r="A19" s="26"/>
      <c r="B19" s="27" t="s">
        <v>188</v>
      </c>
      <c r="C19" s="25" t="s">
        <v>160</v>
      </c>
      <c r="D19" s="28">
        <v>37291</v>
      </c>
      <c r="E19" s="25" t="s">
        <v>162</v>
      </c>
      <c r="F19" s="25" t="s">
        <v>189</v>
      </c>
      <c r="G19" s="25" t="s">
        <v>190</v>
      </c>
      <c r="H19" s="32"/>
    </row>
    <row r="20" spans="1:8" ht="15.75" thickBot="1" x14ac:dyDescent="0.3">
      <c r="A20" s="29" t="s">
        <v>191</v>
      </c>
      <c r="B20" s="30">
        <v>2500</v>
      </c>
      <c r="C20" s="30">
        <v>3500</v>
      </c>
      <c r="D20" s="30">
        <v>4200</v>
      </c>
      <c r="E20" s="30">
        <v>6000</v>
      </c>
      <c r="F20" s="25" t="s">
        <v>156</v>
      </c>
      <c r="G20" s="25" t="s">
        <v>156</v>
      </c>
      <c r="H20" s="29" t="s">
        <v>191</v>
      </c>
    </row>
    <row r="21" spans="1:8" ht="15.75" thickBot="1" x14ac:dyDescent="0.3">
      <c r="A21" s="29" t="s">
        <v>192</v>
      </c>
      <c r="B21" s="30">
        <v>1800</v>
      </c>
      <c r="C21" s="30">
        <v>2200</v>
      </c>
      <c r="D21" s="30">
        <v>3100</v>
      </c>
      <c r="E21" s="30">
        <v>4000</v>
      </c>
      <c r="F21" s="25" t="s">
        <v>156</v>
      </c>
      <c r="G21" s="25" t="s">
        <v>156</v>
      </c>
      <c r="H21" s="29" t="s">
        <v>192</v>
      </c>
    </row>
    <row r="22" spans="1:8" ht="15.75" thickBot="1" x14ac:dyDescent="0.3">
      <c r="A22" s="29" t="s">
        <v>193</v>
      </c>
      <c r="B22" s="30">
        <v>5000</v>
      </c>
      <c r="C22" s="30">
        <v>6500</v>
      </c>
      <c r="D22" s="30">
        <v>8500</v>
      </c>
      <c r="E22" s="30">
        <v>12000</v>
      </c>
      <c r="F22" s="25" t="s">
        <v>156</v>
      </c>
      <c r="G22" s="25" t="s">
        <v>156</v>
      </c>
      <c r="H22" s="29" t="s">
        <v>193</v>
      </c>
    </row>
    <row r="23" spans="1:8" ht="15.75" thickBot="1" x14ac:dyDescent="0.3">
      <c r="A23" s="29" t="s">
        <v>194</v>
      </c>
      <c r="B23" s="30">
        <v>6300</v>
      </c>
      <c r="C23" s="30">
        <v>8000</v>
      </c>
      <c r="D23" s="30">
        <v>10000</v>
      </c>
      <c r="E23" s="30">
        <v>12000</v>
      </c>
      <c r="F23" s="25" t="s">
        <v>156</v>
      </c>
      <c r="G23" s="25" t="s">
        <v>156</v>
      </c>
      <c r="H23" s="29" t="s">
        <v>194</v>
      </c>
    </row>
    <row r="24" spans="1:8" ht="15.75" thickBot="1" x14ac:dyDescent="0.3">
      <c r="A24" s="29" t="s">
        <v>195</v>
      </c>
      <c r="B24" s="30">
        <v>3000</v>
      </c>
      <c r="C24" s="30">
        <v>5000</v>
      </c>
      <c r="D24" s="30">
        <v>6800</v>
      </c>
      <c r="E24" s="30">
        <v>8800</v>
      </c>
      <c r="F24" s="25" t="s">
        <v>156</v>
      </c>
      <c r="G24" s="25" t="s">
        <v>156</v>
      </c>
      <c r="H24" s="29" t="s">
        <v>195</v>
      </c>
    </row>
    <row r="25" spans="1:8" ht="15.75" thickBot="1" x14ac:dyDescent="0.3">
      <c r="A25" s="29" t="s">
        <v>196</v>
      </c>
      <c r="B25" s="30">
        <v>4300</v>
      </c>
      <c r="C25" s="30">
        <v>6800</v>
      </c>
      <c r="D25" s="30">
        <v>9600</v>
      </c>
      <c r="E25" s="30">
        <v>13000</v>
      </c>
      <c r="F25" s="25" t="s">
        <v>156</v>
      </c>
      <c r="G25" s="25" t="s">
        <v>156</v>
      </c>
      <c r="H25" s="29" t="s">
        <v>196</v>
      </c>
    </row>
    <row r="26" spans="1:8" ht="15.75" thickBot="1" x14ac:dyDescent="0.3">
      <c r="A26" s="29" t="s">
        <v>197</v>
      </c>
      <c r="B26" s="30">
        <v>3000</v>
      </c>
      <c r="C26" s="30">
        <v>6000</v>
      </c>
      <c r="D26" s="30">
        <v>7800</v>
      </c>
      <c r="E26" s="30">
        <v>9800</v>
      </c>
      <c r="F26" s="25" t="s">
        <v>156</v>
      </c>
      <c r="G26" s="25" t="s">
        <v>156</v>
      </c>
      <c r="H26" s="29" t="s">
        <v>197</v>
      </c>
    </row>
    <row r="27" spans="1:8" ht="15.75" thickBot="1" x14ac:dyDescent="0.3">
      <c r="A27" s="29" t="s">
        <v>198</v>
      </c>
      <c r="B27" s="30">
        <v>2800</v>
      </c>
      <c r="C27" s="30">
        <v>4800</v>
      </c>
      <c r="D27" s="30">
        <v>6500</v>
      </c>
      <c r="E27" s="30">
        <v>9200</v>
      </c>
      <c r="F27" s="25" t="s">
        <v>156</v>
      </c>
      <c r="G27" s="25" t="s">
        <v>156</v>
      </c>
      <c r="H27" s="29" t="s">
        <v>198</v>
      </c>
    </row>
    <row r="28" spans="1:8" ht="25.5" thickBot="1" x14ac:dyDescent="0.3">
      <c r="A28" s="29" t="s">
        <v>199</v>
      </c>
      <c r="B28" s="30">
        <v>4200</v>
      </c>
      <c r="C28" s="30">
        <v>6700</v>
      </c>
      <c r="D28" s="30">
        <v>8500</v>
      </c>
      <c r="E28" s="30">
        <v>12000</v>
      </c>
      <c r="F28" s="25" t="s">
        <v>156</v>
      </c>
      <c r="G28" s="25" t="s">
        <v>156</v>
      </c>
      <c r="H28" s="29" t="s">
        <v>199</v>
      </c>
    </row>
    <row r="29" spans="1:8" ht="15.75" thickBot="1" x14ac:dyDescent="0.3">
      <c r="A29" s="29" t="s">
        <v>200</v>
      </c>
      <c r="B29" s="30">
        <v>4500</v>
      </c>
      <c r="C29" s="30">
        <v>6500</v>
      </c>
      <c r="D29" s="30">
        <v>8000</v>
      </c>
      <c r="E29" s="30">
        <v>11500</v>
      </c>
      <c r="F29" s="25" t="s">
        <v>156</v>
      </c>
      <c r="G29" s="25" t="s">
        <v>156</v>
      </c>
      <c r="H29" s="29" t="s">
        <v>200</v>
      </c>
    </row>
    <row r="30" spans="1:8" ht="15.75" thickBot="1" x14ac:dyDescent="0.3">
      <c r="A30" s="29" t="s">
        <v>201</v>
      </c>
      <c r="B30" s="30">
        <v>5800</v>
      </c>
      <c r="C30" s="30">
        <v>8800</v>
      </c>
      <c r="D30" s="30">
        <v>14200</v>
      </c>
      <c r="E30" s="30">
        <v>19500</v>
      </c>
      <c r="F30" s="25" t="s">
        <v>156</v>
      </c>
      <c r="G30" s="25" t="s">
        <v>156</v>
      </c>
      <c r="H30" s="29" t="s">
        <v>201</v>
      </c>
    </row>
    <row r="31" spans="1:8" ht="15.75" thickBot="1" x14ac:dyDescent="0.3">
      <c r="A31" s="29" t="s">
        <v>202</v>
      </c>
      <c r="B31" s="30">
        <v>6800</v>
      </c>
      <c r="C31" s="30">
        <v>13500</v>
      </c>
      <c r="D31" s="30">
        <v>16800</v>
      </c>
      <c r="E31" s="30">
        <v>23100</v>
      </c>
      <c r="F31" s="25" t="s">
        <v>156</v>
      </c>
      <c r="G31" s="25" t="s">
        <v>156</v>
      </c>
      <c r="H31" s="29" t="s">
        <v>202</v>
      </c>
    </row>
    <row r="32" spans="1:8" ht="15.75" thickBot="1" x14ac:dyDescent="0.3">
      <c r="A32" s="29" t="s">
        <v>203</v>
      </c>
      <c r="B32" s="30">
        <v>2300</v>
      </c>
      <c r="C32" s="30">
        <v>3800</v>
      </c>
      <c r="D32" s="30">
        <v>4500</v>
      </c>
      <c r="E32" s="30">
        <v>6500</v>
      </c>
      <c r="F32" s="25" t="s">
        <v>156</v>
      </c>
      <c r="G32" s="25" t="s">
        <v>156</v>
      </c>
      <c r="H32" s="29" t="s">
        <v>203</v>
      </c>
    </row>
    <row r="33" spans="1:8" ht="15.75" thickBot="1" x14ac:dyDescent="0.3">
      <c r="A33" s="29" t="s">
        <v>204</v>
      </c>
      <c r="B33" s="30">
        <v>3500</v>
      </c>
      <c r="C33" s="30">
        <v>4500</v>
      </c>
      <c r="D33" s="30">
        <v>6200</v>
      </c>
      <c r="E33" s="30">
        <v>7600</v>
      </c>
      <c r="F33" s="25" t="s">
        <v>156</v>
      </c>
      <c r="G33" s="25" t="s">
        <v>156</v>
      </c>
      <c r="H33" s="29" t="s">
        <v>204</v>
      </c>
    </row>
    <row r="34" spans="1:8" ht="15.75" thickBot="1" x14ac:dyDescent="0.3">
      <c r="A34" s="29" t="s">
        <v>205</v>
      </c>
      <c r="B34" s="30">
        <v>5700</v>
      </c>
      <c r="C34" s="30">
        <v>6500</v>
      </c>
      <c r="D34" s="30">
        <v>14200</v>
      </c>
      <c r="E34" s="30">
        <v>19500</v>
      </c>
      <c r="F34" s="25" t="s">
        <v>156</v>
      </c>
      <c r="G34" s="25" t="s">
        <v>156</v>
      </c>
      <c r="H34" s="29" t="s">
        <v>205</v>
      </c>
    </row>
    <row r="35" spans="1:8" ht="15.75" thickBot="1" x14ac:dyDescent="0.3">
      <c r="A35" s="29" t="s">
        <v>206</v>
      </c>
      <c r="B35" s="30">
        <v>4700</v>
      </c>
      <c r="C35" s="30">
        <v>8800</v>
      </c>
      <c r="D35" s="25" t="s">
        <v>207</v>
      </c>
      <c r="E35" s="30">
        <v>13000</v>
      </c>
      <c r="F35" s="25" t="s">
        <v>156</v>
      </c>
      <c r="G35" s="25" t="s">
        <v>156</v>
      </c>
      <c r="H35" s="29" t="s">
        <v>206</v>
      </c>
    </row>
    <row r="36" spans="1:8" ht="15.75" thickBot="1" x14ac:dyDescent="0.3">
      <c r="A36" s="31" t="s">
        <v>208</v>
      </c>
      <c r="B36" s="30">
        <v>3800</v>
      </c>
      <c r="C36" s="30">
        <v>6300</v>
      </c>
      <c r="D36" s="25">
        <v>7800</v>
      </c>
      <c r="E36" s="30">
        <v>9700</v>
      </c>
      <c r="F36" s="25" t="s">
        <v>156</v>
      </c>
      <c r="G36" s="25" t="s">
        <v>156</v>
      </c>
      <c r="H36" s="31" t="s">
        <v>208</v>
      </c>
    </row>
    <row r="37" spans="1:8" ht="15.75" thickBot="1" x14ac:dyDescent="0.3">
      <c r="A37" s="29" t="s">
        <v>209</v>
      </c>
      <c r="B37" s="30">
        <v>3200</v>
      </c>
      <c r="C37" s="30">
        <v>4500</v>
      </c>
      <c r="D37" s="30">
        <v>5800</v>
      </c>
      <c r="E37" s="30">
        <v>7600</v>
      </c>
      <c r="F37" s="25" t="s">
        <v>156</v>
      </c>
      <c r="G37" s="25" t="s">
        <v>156</v>
      </c>
      <c r="H37" s="29" t="s">
        <v>209</v>
      </c>
    </row>
    <row r="38" spans="1:8" ht="15.75" thickBot="1" x14ac:dyDescent="0.3">
      <c r="A38" s="29" t="s">
        <v>210</v>
      </c>
      <c r="B38" s="30">
        <v>3200</v>
      </c>
      <c r="C38" s="30">
        <v>4300</v>
      </c>
      <c r="D38" s="30">
        <v>5800</v>
      </c>
      <c r="E38" s="30">
        <v>7600</v>
      </c>
      <c r="F38" s="25" t="s">
        <v>156</v>
      </c>
      <c r="G38" s="25" t="s">
        <v>156</v>
      </c>
      <c r="H38" s="29" t="s">
        <v>210</v>
      </c>
    </row>
    <row r="86" spans="2:2" ht="15.75" x14ac:dyDescent="0.25">
      <c r="B86" s="15"/>
    </row>
    <row r="89" spans="2:2" ht="20.25" customHeight="1" x14ac:dyDescent="0.25"/>
  </sheetData>
  <mergeCells count="12">
    <mergeCell ref="A8:A9"/>
    <mergeCell ref="H8:H9"/>
    <mergeCell ref="A17:A18"/>
    <mergeCell ref="B17:B18"/>
    <mergeCell ref="A1:F1"/>
    <mergeCell ref="A2:E2"/>
    <mergeCell ref="A6:H6"/>
    <mergeCell ref="A15:H15"/>
    <mergeCell ref="F3:H3"/>
    <mergeCell ref="F4:H4"/>
    <mergeCell ref="F5:H5"/>
    <mergeCell ref="H17:H1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 РОСТОВ-НА-ДОНУ</vt:lpstr>
      <vt:lpstr>АЭ ПО РОСТОВУ-НА-ДОНУ</vt:lpstr>
      <vt:lpstr>'АЭ ПО РОСТОВУ-НА-ДОНУ'!__DdeLink__1390_1929796701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2019-04-02T05:08:56Z</dcterms:modified>
</cp:coreProperties>
</file>