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57" activeTab="0"/>
  </bookViews>
  <sheets>
    <sheet name="В КРАСНОДАР" sheetId="1" r:id="rId1"/>
    <sheet name="АВТОЭКСПЕДИРОВАНИЕ" sheetId="2" r:id="rId2"/>
  </sheets>
  <definedNames>
    <definedName name="Excel_BuiltIn_Print_Area_1_1" localSheetId="0">'В КРАСНОДАР'!$A$1:$L$90</definedName>
    <definedName name="Excel_BuiltIn_Print_Area_1_1">#REF!</definedName>
    <definedName name="Excel_BuiltIn_Print_Area_1_1_1" localSheetId="0">'В КРАСНОДАР'!$C$1:$M$90</definedName>
    <definedName name="Excel_BuiltIn_Print_Area_1_1_1">#REF!</definedName>
    <definedName name="_xlnm.Print_Area" localSheetId="0">'В КРАСНОДАР'!$A$1:$N$95</definedName>
  </definedNames>
  <calcPr fullCalcOnLoad="1" refMode="R1C1"/>
</workbook>
</file>

<file path=xl/comments1.xml><?xml version="1.0" encoding="utf-8"?>
<comments xmlns="http://schemas.openxmlformats.org/spreadsheetml/2006/main">
  <authors>
    <author>Kseniya Georgievna</author>
  </authors>
  <commentList>
    <comment ref="B8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<sst xmlns="http://schemas.openxmlformats.org/spreadsheetml/2006/main" count="324" uniqueCount="207">
  <si>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</si>
  <si>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</si>
  <si>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</si>
  <si>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</si>
  <si>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</si>
  <si>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</si>
  <si>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</si>
  <si>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</si>
  <si>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</si>
  <si>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</si>
  <si>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</si>
  <si>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</si>
  <si>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</si>
  <si>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</si>
  <si>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</si>
  <si>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</si>
  <si>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</si>
  <si>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</si>
  <si>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</si>
  <si>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</si>
  <si>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</si>
  <si>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</si>
  <si>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</si>
  <si>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</si>
  <si>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</si>
  <si>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</si>
  <si>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</si>
  <si>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</si>
  <si>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</si>
  <si>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</si>
  <si>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1</t>
  </si>
  <si>
    <t>ПЕРМЬ</t>
  </si>
  <si>
    <t>ТЮМЕНЬ</t>
  </si>
  <si>
    <t>ЧЕЛЯБИНСК</t>
  </si>
  <si>
    <t>ОМСК</t>
  </si>
  <si>
    <t>ТОБОЛЬСК</t>
  </si>
  <si>
    <t>ТОМСК</t>
  </si>
  <si>
    <t>7/8</t>
  </si>
  <si>
    <t>НЕФТЕЮГАНСК</t>
  </si>
  <si>
    <t>6/7</t>
  </si>
  <si>
    <t>НОЯБРЬСК</t>
  </si>
  <si>
    <t>СУРГУТ</t>
  </si>
  <si>
    <t>ХАНТЫ-МАНСИЙСК</t>
  </si>
  <si>
    <t>НИЖНЕВАРТОВСК</t>
  </si>
  <si>
    <t>СТРЕЖЕВОЙ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</si>
  <si>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</si>
  <si>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</si>
  <si>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</si>
  <si>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</si>
  <si>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</si>
  <si>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</si>
  <si>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</si>
  <si>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</si>
  <si>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</si>
  <si>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</si>
  <si>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</si>
  <si>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</si>
  <si>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</si>
  <si>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</si>
  <si>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</si>
  <si>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</si>
  <si>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</si>
  <si>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</si>
  <si>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</si>
  <si>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</si>
  <si>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</si>
  <si>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</si>
  <si>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</si>
  <si>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</si>
  <si>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</si>
  <si>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</si>
  <si>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</si>
  <si>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</si>
  <si>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</si>
  <si>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</si>
  <si>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</si>
  <si>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</si>
  <si>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</si>
  <si>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</si>
  <si>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</si>
  <si>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</si>
  <si>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</si>
  <si>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</si>
  <si>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</si>
  <si>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1500 руб/1 грузчик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</si>
  <si>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</si>
  <si>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</si>
  <si>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</si>
  <si>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</si>
  <si>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</si>
  <si>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</si>
  <si>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</si>
  <si>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</si>
  <si>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</si>
  <si>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</si>
  <si>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</si>
  <si>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</si>
  <si>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</si>
  <si>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1/2</t>
  </si>
  <si>
    <t>РОСТОВ-НА-ДОНУ</t>
  </si>
  <si>
    <t>КРАСНОДАР</t>
  </si>
  <si>
    <t>НЯГАНЬ**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</si>
  <si>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</si>
  <si>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</si>
  <si>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</si>
  <si>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</si>
  <si>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</si>
  <si>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р/м4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</si>
  <si>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</si>
  <si>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</si>
  <si>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</si>
  <si>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</si>
  <si>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</si>
  <si>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</si>
  <si>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</si>
  <si>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30 мин</t>
  </si>
  <si>
    <t>Краснодар</t>
  </si>
  <si>
    <t>Дог</t>
  </si>
  <si>
    <t>5/6</t>
  </si>
  <si>
    <t xml:space="preserve">МОСКВА  </t>
  </si>
  <si>
    <t>Утч</t>
  </si>
  <si>
    <t>8/9</t>
  </si>
  <si>
    <t>4/5</t>
  </si>
  <si>
    <t>2/3</t>
  </si>
  <si>
    <t>7/9</t>
  </si>
  <si>
    <t>В КРАСНОДАР ИЗ:</t>
  </si>
  <si>
    <t xml:space="preserve">Транспортная компания FASTrans    </t>
  </si>
  <si>
    <t xml:space="preserve">             </t>
  </si>
  <si>
    <t xml:space="preserve">  г. Краснодар ул. Московская 103/1</t>
  </si>
  <si>
    <t xml:space="preserve">тел/факс: (861) 212-30-14   </t>
  </si>
  <si>
    <t>kr@fastrans.ru</t>
  </si>
  <si>
    <t>www.fastrans.ru</t>
  </si>
  <si>
    <t>ПРАЙС-ЛИСТ НА АВТОЭКСПЕДИРОВАНИЕ ПО ГОРОДУ КРАСНОДАР</t>
  </si>
  <si>
    <t xml:space="preserve">действует </t>
  </si>
  <si>
    <t>с 01.03.2018г</t>
  </si>
  <si>
    <t>ВЕС                         (кг)</t>
  </si>
  <si>
    <t>ОБЪЕМ             (м3)</t>
  </si>
  <si>
    <t>Размеры             (длина/ширина/высота)</t>
  </si>
  <si>
    <t>Стоимость доставки по городу (руб.)</t>
  </si>
  <si>
    <t>Выезд за пределы города (руб./км.)</t>
  </si>
  <si>
    <t>нормативное время погрузки/выгрузки на складе (мин)</t>
  </si>
  <si>
    <t>стоимость сверхнормативного времени погрузки/выгрузки (за каждые 30мин. простоя)(руб)</t>
  </si>
  <si>
    <t>ПРР (указаны на уровне 1-ого этажа, место не более 25кг/0,2м3) последующий этаж +50%</t>
  </si>
  <si>
    <t>от   0    -  100</t>
  </si>
  <si>
    <t>от  0 - 1</t>
  </si>
  <si>
    <t>3*1,8*1,5</t>
  </si>
  <si>
    <t>25 мин</t>
  </si>
  <si>
    <t>400-600</t>
  </si>
  <si>
    <t>от   101 -  500</t>
  </si>
  <si>
    <t>от  1,1   -  2,5</t>
  </si>
  <si>
    <t>от   501  - 700</t>
  </si>
  <si>
    <t>от  2,51  - 3,5</t>
  </si>
  <si>
    <t>35 мин</t>
  </si>
  <si>
    <t>от   701 - 1000</t>
  </si>
  <si>
    <t>от  3,51   - 5</t>
  </si>
  <si>
    <t>40 мин</t>
  </si>
  <si>
    <t>от   1001 -1500</t>
  </si>
  <si>
    <t>от  5,1   -  7</t>
  </si>
  <si>
    <t>45 мин</t>
  </si>
  <si>
    <t>договорная</t>
  </si>
  <si>
    <t>от   1501- 3000</t>
  </si>
  <si>
    <t>от  7,1  -  14</t>
  </si>
  <si>
    <t>4*2*1,8</t>
  </si>
  <si>
    <t>50 мин</t>
  </si>
  <si>
    <t>от   3001 - 5000</t>
  </si>
  <si>
    <t>от  14,1 - 20</t>
  </si>
  <si>
    <t>6*2*1,8</t>
  </si>
  <si>
    <t>60 мин</t>
  </si>
  <si>
    <t>от   5001 - 7000</t>
  </si>
  <si>
    <t>от 20,1 - 33</t>
  </si>
  <si>
    <t>6*2,3*2,4</t>
  </si>
  <si>
    <t>120 мин</t>
  </si>
  <si>
    <t>от   7001 - 10000</t>
  </si>
  <si>
    <t>от  33,1 - 40</t>
  </si>
  <si>
    <t>от  10001 - 20000</t>
  </si>
  <si>
    <t>от  40,1 - 80</t>
  </si>
  <si>
    <t>13,6*2,5*2,7</t>
  </si>
  <si>
    <t>180 мин</t>
  </si>
  <si>
    <t>Услуга предоставляется на основании ЭЛЕКТРОННОЙ заявки получателя/отправителя;</t>
  </si>
  <si>
    <t>Опасные грузы к перевозке не принимаются;</t>
  </si>
  <si>
    <r>
      <t>Оплата "холостого пробега":</t>
    </r>
    <r>
      <rPr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В случае отказа Заказчика от Поручения на оказание услуг по автодоставке после прибытия к нему автомобиля, Заказчик обязуется оплатить 'холостой пробег' автомобиля, включающий оплату выезда автомобиля за пределы города (если выезд за пределы города осуществлялся).</t>
    </r>
  </si>
  <si>
    <t xml:space="preserve">Компания ФАСТранс оставляет за собой право изменять расценки в одностороннем порядке </t>
  </si>
  <si>
    <t>ФАСТранс  - Ваше грузовое везение!</t>
  </si>
  <si>
    <t>г. Краснодар, ул Московская 103/1, Тел. 8 (861) 212-30-14</t>
  </si>
  <si>
    <t>ИВАНОВО</t>
  </si>
  <si>
    <r>
      <t xml:space="preserve">погрузо-разгрузочные операции на складе отправителя/получателя </t>
    </r>
    <r>
      <rPr>
        <b/>
        <u val="single"/>
        <sz val="7"/>
        <rFont val="Arial"/>
        <family val="2"/>
      </rPr>
      <t>в г. Краснодар</t>
    </r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</si>
  <si>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</si>
  <si>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</si>
  <si>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*Цены  указаны с учетом НДС 20%</t>
  </si>
  <si>
    <t>дог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</si>
  <si>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</si>
  <si>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(4932)394646; (4932)504646 4932@fastrans.ru</t>
  </si>
  <si>
    <t>(351) 725-90-42, mag@fastrans.ru</t>
  </si>
  <si>
    <t>НОВЫЙ УРЕНГОЙ</t>
  </si>
  <si>
    <t>(922)4792855; nur@fastrans.ru</t>
  </si>
  <si>
    <t>6-7</t>
  </si>
  <si>
    <t>БЕРЕЗНИКИ</t>
  </si>
  <si>
    <t>9-10</t>
  </si>
  <si>
    <t>ГУБКИНСКИЙ</t>
  </si>
  <si>
    <t>Расценки действуют с 16.10.2019</t>
  </si>
  <si>
    <t>КОРОТЧАЕВО</t>
  </si>
  <si>
    <t>9/10</t>
  </si>
  <si>
    <t>НАДЫМ</t>
  </si>
  <si>
    <t>ПАНГОДЫ</t>
  </si>
  <si>
    <t>СЕВАСТОПОЛЬ</t>
  </si>
  <si>
    <t>ТАЗОВСКИЙ</t>
  </si>
  <si>
    <t>ТАРКО-САЛЕ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</si>
</sst>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0;[Red]0.00"/>
    <numFmt numFmtId="166" formatCode="#,##0.00\ _₽;[Red]#,##0.00\ _₽"/>
    <numFmt numFmtId="167" formatCode="0.0;[Red]0.0"/>
    <numFmt numFmtId="168" formatCode="0;[Red]0"/>
    <numFmt numFmtId="169" formatCode="0.0"/>
  </numFmts>
  <fonts count="11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b/>
      <u val="single"/>
      <sz val="7"/>
      <name val="Arial"/>
      <family val="2"/>
    </font>
    <font>
      <i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i/>
      <sz val="7"/>
      <name val="Arial"/>
      <family val="2"/>
    </font>
    <font>
      <b/>
      <sz val="7"/>
      <color indexed="62"/>
      <name val="Arial"/>
      <family val="2"/>
    </font>
    <font>
      <b/>
      <i/>
      <sz val="7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color indexed="12"/>
      <name val="Arial"/>
      <family val="2"/>
    </font>
    <font>
      <b/>
      <sz val="30"/>
      <color indexed="12"/>
      <name val="Bookman Old Style"/>
      <family val="1"/>
    </font>
    <font>
      <b/>
      <i/>
      <sz val="10"/>
      <color indexed="8"/>
      <name val="Arial"/>
      <family val="2"/>
    </font>
    <font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14"/>
      <color indexed="18"/>
      <name val="Arial"/>
      <family val="2"/>
    </font>
    <font>
      <b/>
      <sz val="14"/>
      <color indexed="12"/>
      <name val="Arial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i/>
      <sz val="10"/>
      <color indexed="8"/>
      <name val="Arial"/>
      <family val="2"/>
    </font>
    <font>
      <b/>
      <i/>
      <sz val="22"/>
      <color indexed="56"/>
      <name val="Arial"/>
      <family val="2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00FF"/>
      <name val="Arial"/>
      <family val="2"/>
    </font>
    <font>
      <b/>
      <i/>
      <sz val="12"/>
      <color rgb="FF0000FF"/>
      <name val="Arial"/>
      <family val="2"/>
    </font>
    <font>
      <b/>
      <sz val="12"/>
      <color rgb="FF0000FF"/>
      <name val="Arial"/>
      <family val="2"/>
    </font>
    <font>
      <b/>
      <i/>
      <sz val="14"/>
      <color rgb="FF00239C"/>
      <name val="Arial"/>
      <family val="2"/>
    </font>
    <font>
      <b/>
      <sz val="14"/>
      <color rgb="FF0000FF"/>
      <name val="Arial"/>
      <family val="2"/>
    </font>
    <font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9"/>
      <color theme="1"/>
      <name val="Calibri"/>
      <family val="2"/>
    </font>
    <font>
      <i/>
      <sz val="10"/>
      <color theme="1"/>
      <name val="Arial"/>
      <family val="2"/>
    </font>
    <font>
      <b/>
      <i/>
      <sz val="22"/>
      <color rgb="FF002060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u val="single"/>
      <sz val="10"/>
      <color theme="1"/>
      <name val="Times New Roman"/>
      <family val="1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0" fillId="0" borderId="0">
      <alignment/>
      <protection/>
    </xf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8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9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17" fillId="0" borderId="11" xfId="0" applyNumberFormat="1" applyFont="1" applyFill="1" applyBorder="1" applyAlignment="1">
      <alignment vertical="center" wrapText="1"/>
    </xf>
    <xf numFmtId="0" fontId="20" fillId="0" borderId="0" xfId="0" applyNumberFormat="1" applyFont="1" applyFill="1" applyAlignment="1">
      <alignment vertical="center"/>
    </xf>
    <xf numFmtId="0" fontId="7" fillId="34" borderId="12" xfId="54" applyNumberFormat="1" applyFont="1" applyFill="1" applyBorder="1" applyAlignment="1">
      <alignment horizontal="center" vertical="center" wrapText="1"/>
      <protection/>
    </xf>
    <xf numFmtId="0" fontId="7" fillId="34" borderId="12" xfId="54" applyNumberFormat="1" applyFont="1" applyFill="1" applyBorder="1" applyAlignment="1">
      <alignment horizontal="center" vertical="center"/>
      <protection/>
    </xf>
    <xf numFmtId="0" fontId="9" fillId="34" borderId="12" xfId="54" applyNumberFormat="1" applyFont="1" applyFill="1" applyBorder="1" applyAlignment="1">
      <alignment horizontal="center" vertical="center" wrapText="1"/>
      <protection/>
    </xf>
    <xf numFmtId="0" fontId="9" fillId="35" borderId="12" xfId="56" applyNumberFormat="1" applyFont="1" applyFill="1" applyBorder="1" applyAlignment="1">
      <alignment horizontal="center" vertical="top"/>
      <protection/>
    </xf>
    <xf numFmtId="3" fontId="9" fillId="35" borderId="12" xfId="56" applyNumberFormat="1" applyFont="1" applyFill="1" applyBorder="1" applyAlignment="1">
      <alignment horizontal="center" vertical="top"/>
      <protection/>
    </xf>
    <xf numFmtId="49" fontId="32" fillId="0" borderId="11" xfId="0" applyNumberFormat="1" applyFont="1" applyFill="1" applyBorder="1" applyAlignment="1">
      <alignment vertical="center" wrapText="1"/>
    </xf>
    <xf numFmtId="166" fontId="8" fillId="0" borderId="0" xfId="0" applyNumberFormat="1" applyFont="1" applyFill="1" applyAlignment="1">
      <alignment vertical="center"/>
    </xf>
    <xf numFmtId="166" fontId="12" fillId="0" borderId="0" xfId="0" applyNumberFormat="1" applyFont="1" applyFill="1" applyAlignment="1">
      <alignment vertical="center"/>
    </xf>
    <xf numFmtId="166" fontId="34" fillId="0" borderId="0" xfId="0" applyNumberFormat="1" applyFont="1" applyFill="1" applyAlignment="1">
      <alignment vertical="center"/>
    </xf>
    <xf numFmtId="166" fontId="12" fillId="0" borderId="0" xfId="0" applyNumberFormat="1" applyFont="1" applyFill="1" applyAlignment="1">
      <alignment horizontal="left" vertical="center"/>
    </xf>
    <xf numFmtId="166" fontId="3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165" fontId="9" fillId="35" borderId="12" xfId="56" applyNumberFormat="1" applyFont="1" applyFill="1" applyBorder="1" applyAlignment="1">
      <alignment horizontal="center" vertical="center" wrapText="1"/>
      <protection/>
    </xf>
    <xf numFmtId="49" fontId="7" fillId="0" borderId="13" xfId="0" applyNumberFormat="1" applyFont="1" applyFill="1" applyBorder="1" applyAlignment="1">
      <alignment vertical="center" wrapText="1"/>
    </xf>
    <xf numFmtId="49" fontId="17" fillId="33" borderId="14" xfId="0" applyNumberFormat="1" applyFont="1" applyFill="1" applyBorder="1" applyAlignment="1">
      <alignment vertical="center" wrapText="1"/>
    </xf>
    <xf numFmtId="166" fontId="9" fillId="0" borderId="12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166" fontId="37" fillId="0" borderId="12" xfId="0" applyNumberFormat="1" applyFont="1" applyFill="1" applyBorder="1" applyAlignment="1">
      <alignment horizontal="center" vertical="center"/>
    </xf>
    <xf numFmtId="0" fontId="7" fillId="0" borderId="12" xfId="56" applyNumberFormat="1" applyFont="1" applyFill="1" applyBorder="1" applyAlignment="1">
      <alignment horizontal="center" vertical="top"/>
      <protection/>
    </xf>
    <xf numFmtId="3" fontId="7" fillId="0" borderId="12" xfId="56" applyNumberFormat="1" applyFont="1" applyFill="1" applyBorder="1" applyAlignment="1">
      <alignment horizontal="center" vertical="top"/>
      <protection/>
    </xf>
    <xf numFmtId="165" fontId="7" fillId="0" borderId="12" xfId="56" applyNumberFormat="1" applyFont="1" applyFill="1" applyBorder="1" applyAlignment="1">
      <alignment horizontal="center" vertical="center" wrapText="1"/>
      <protection/>
    </xf>
    <xf numFmtId="0" fontId="100" fillId="0" borderId="0" xfId="0" applyNumberFormat="1" applyFont="1" applyBorder="1" applyAlignment="1">
      <alignment vertical="center"/>
    </xf>
    <xf numFmtId="0" fontId="101" fillId="0" borderId="0" xfId="0" applyNumberFormat="1" applyFont="1" applyBorder="1" applyAlignment="1">
      <alignment vertical="center"/>
    </xf>
    <xf numFmtId="0" fontId="102" fillId="0" borderId="0" xfId="0" applyNumberFormat="1" applyFont="1" applyBorder="1" applyAlignment="1">
      <alignment vertical="center"/>
    </xf>
    <xf numFmtId="0" fontId="103" fillId="0" borderId="0" xfId="0" applyNumberFormat="1" applyFont="1" applyBorder="1" applyAlignment="1">
      <alignment vertical="center"/>
    </xf>
    <xf numFmtId="0" fontId="104" fillId="0" borderId="0" xfId="0" applyNumberFormat="1" applyFont="1" applyBorder="1" applyAlignment="1">
      <alignment vertical="center"/>
    </xf>
    <xf numFmtId="0" fontId="41" fillId="0" borderId="0" xfId="0" applyNumberFormat="1" applyFont="1" applyBorder="1" applyAlignment="1">
      <alignment horizontal="left" vertical="center"/>
    </xf>
    <xf numFmtId="0" fontId="105" fillId="0" borderId="0" xfId="0" applyFont="1" applyAlignment="1">
      <alignment/>
    </xf>
    <xf numFmtId="0" fontId="42" fillId="0" borderId="0" xfId="0" applyNumberFormat="1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06" fillId="0" borderId="0" xfId="0" applyFont="1" applyBorder="1" applyAlignment="1">
      <alignment horizontal="right"/>
    </xf>
    <xf numFmtId="0" fontId="106" fillId="0" borderId="0" xfId="0" applyFont="1" applyBorder="1" applyAlignment="1">
      <alignment/>
    </xf>
    <xf numFmtId="0" fontId="106" fillId="6" borderId="15" xfId="0" applyFont="1" applyFill="1" applyBorder="1" applyAlignment="1">
      <alignment horizontal="center" vertical="center" wrapText="1"/>
    </xf>
    <xf numFmtId="0" fontId="106" fillId="6" borderId="16" xfId="0" applyFont="1" applyFill="1" applyBorder="1" applyAlignment="1">
      <alignment horizontal="center" vertical="center" wrapText="1"/>
    </xf>
    <xf numFmtId="0" fontId="106" fillId="6" borderId="17" xfId="0" applyFont="1" applyFill="1" applyBorder="1" applyAlignment="1">
      <alignment horizontal="center" vertical="center" wrapText="1"/>
    </xf>
    <xf numFmtId="0" fontId="91" fillId="0" borderId="18" xfId="0" applyFont="1" applyBorder="1" applyAlignment="1">
      <alignment horizontal="left"/>
    </xf>
    <xf numFmtId="0" fontId="91" fillId="0" borderId="19" xfId="0" applyFont="1" applyBorder="1" applyAlignment="1">
      <alignment horizontal="left"/>
    </xf>
    <xf numFmtId="0" fontId="106" fillId="0" borderId="19" xfId="0" applyFont="1" applyBorder="1" applyAlignment="1">
      <alignment horizontal="center"/>
    </xf>
    <xf numFmtId="0" fontId="107" fillId="0" borderId="19" xfId="0" applyFont="1" applyBorder="1" applyAlignment="1">
      <alignment horizontal="center"/>
    </xf>
    <xf numFmtId="0" fontId="106" fillId="0" borderId="20" xfId="0" applyFont="1" applyBorder="1" applyAlignment="1">
      <alignment horizontal="center"/>
    </xf>
    <xf numFmtId="0" fontId="106" fillId="0" borderId="21" xfId="0" applyFont="1" applyBorder="1" applyAlignment="1">
      <alignment horizontal="center"/>
    </xf>
    <xf numFmtId="0" fontId="91" fillId="0" borderId="22" xfId="0" applyFont="1" applyBorder="1" applyAlignment="1">
      <alignment horizontal="left"/>
    </xf>
    <xf numFmtId="0" fontId="91" fillId="0" borderId="23" xfId="0" applyFont="1" applyBorder="1" applyAlignment="1">
      <alignment horizontal="left"/>
    </xf>
    <xf numFmtId="0" fontId="106" fillId="0" borderId="23" xfId="0" applyFont="1" applyBorder="1" applyAlignment="1">
      <alignment horizontal="center"/>
    </xf>
    <xf numFmtId="0" fontId="106" fillId="0" borderId="24" xfId="0" applyFont="1" applyBorder="1" applyAlignment="1">
      <alignment horizontal="center"/>
    </xf>
    <xf numFmtId="0" fontId="107" fillId="0" borderId="23" xfId="0" applyFont="1" applyBorder="1" applyAlignment="1">
      <alignment horizontal="center"/>
    </xf>
    <xf numFmtId="0" fontId="106" fillId="0" borderId="25" xfId="0" applyFont="1" applyBorder="1" applyAlignment="1">
      <alignment horizontal="center"/>
    </xf>
    <xf numFmtId="0" fontId="106" fillId="0" borderId="26" xfId="0" applyFont="1" applyBorder="1" applyAlignment="1">
      <alignment/>
    </xf>
    <xf numFmtId="0" fontId="108" fillId="0" borderId="0" xfId="0" applyFont="1" applyBorder="1" applyAlignment="1">
      <alignment horizontal="left"/>
    </xf>
    <xf numFmtId="0" fontId="109" fillId="0" borderId="0" xfId="0" applyNumberFormat="1" applyFont="1" applyBorder="1" applyAlignment="1">
      <alignment vertical="center"/>
    </xf>
    <xf numFmtId="0" fontId="7" fillId="34" borderId="27" xfId="54" applyNumberFormat="1" applyFont="1" applyFill="1" applyBorder="1" applyAlignment="1">
      <alignment horizontal="center" vertical="center" wrapText="1"/>
      <protection/>
    </xf>
    <xf numFmtId="0" fontId="7" fillId="34" borderId="27" xfId="54" applyNumberFormat="1" applyFont="1" applyFill="1" applyBorder="1" applyAlignment="1">
      <alignment horizontal="center" vertical="center"/>
      <protection/>
    </xf>
    <xf numFmtId="0" fontId="9" fillId="34" borderId="27" xfId="54" applyNumberFormat="1" applyFont="1" applyFill="1" applyBorder="1" applyAlignment="1">
      <alignment horizontal="center" vertical="center"/>
      <protection/>
    </xf>
    <xf numFmtId="0" fontId="11" fillId="0" borderId="28" xfId="54" applyNumberFormat="1" applyFont="1" applyFill="1" applyBorder="1" applyAlignment="1">
      <alignment horizontal="center" vertical="center"/>
      <protection/>
    </xf>
    <xf numFmtId="0" fontId="11" fillId="0" borderId="28" xfId="56" applyNumberFormat="1" applyFont="1" applyFill="1" applyBorder="1" applyAlignment="1">
      <alignment horizontal="center" vertical="center"/>
      <protection/>
    </xf>
    <xf numFmtId="165" fontId="11" fillId="0" borderId="28" xfId="54" applyNumberFormat="1" applyFont="1" applyFill="1" applyBorder="1" applyAlignment="1">
      <alignment horizontal="center" vertical="center"/>
      <protection/>
    </xf>
    <xf numFmtId="168" fontId="11" fillId="0" borderId="28" xfId="54" applyNumberFormat="1" applyFont="1" applyFill="1" applyBorder="1" applyAlignment="1">
      <alignment horizontal="center" vertical="center"/>
      <protection/>
    </xf>
    <xf numFmtId="0" fontId="49" fillId="0" borderId="28" xfId="54" applyNumberFormat="1" applyFont="1" applyFill="1" applyBorder="1" applyAlignment="1">
      <alignment horizontal="center" vertical="center"/>
      <protection/>
    </xf>
    <xf numFmtId="0" fontId="11" fillId="0" borderId="28" xfId="54" applyFont="1" applyFill="1" applyBorder="1" applyAlignment="1">
      <alignment horizontal="center" vertical="center"/>
      <protection/>
    </xf>
    <xf numFmtId="2" fontId="11" fillId="0" borderId="28" xfId="54" applyNumberFormat="1" applyFont="1" applyFill="1" applyBorder="1" applyAlignment="1">
      <alignment horizontal="center"/>
      <protection/>
    </xf>
    <xf numFmtId="1" fontId="11" fillId="0" borderId="28" xfId="54" applyNumberFormat="1" applyFont="1" applyFill="1" applyBorder="1" applyAlignment="1">
      <alignment horizontal="center"/>
      <protection/>
    </xf>
    <xf numFmtId="0" fontId="11" fillId="0" borderId="29" xfId="54" applyNumberFormat="1" applyFont="1" applyFill="1" applyBorder="1" applyAlignment="1">
      <alignment horizontal="center" vertical="center"/>
      <protection/>
    </xf>
    <xf numFmtId="165" fontId="11" fillId="0" borderId="29" xfId="54" applyNumberFormat="1" applyFont="1" applyFill="1" applyBorder="1" applyAlignment="1">
      <alignment horizontal="center" vertical="center"/>
      <protection/>
    </xf>
    <xf numFmtId="168" fontId="11" fillId="0" borderId="29" xfId="54" applyNumberFormat="1" applyFont="1" applyFill="1" applyBorder="1" applyAlignment="1">
      <alignment horizontal="center" vertical="center"/>
      <protection/>
    </xf>
    <xf numFmtId="0" fontId="49" fillId="0" borderId="29" xfId="54" applyNumberFormat="1" applyFont="1" applyFill="1" applyBorder="1" applyAlignment="1">
      <alignment horizontal="center" vertical="center"/>
      <protection/>
    </xf>
    <xf numFmtId="166" fontId="11" fillId="0" borderId="29" xfId="54" applyNumberFormat="1" applyFont="1" applyFill="1" applyBorder="1" applyAlignment="1">
      <alignment horizontal="center" vertical="center"/>
      <protection/>
    </xf>
    <xf numFmtId="3" fontId="11" fillId="0" borderId="29" xfId="54" applyNumberFormat="1" applyFont="1" applyFill="1" applyBorder="1" applyAlignment="1">
      <alignment horizontal="center" vertical="center"/>
      <protection/>
    </xf>
    <xf numFmtId="0" fontId="11" fillId="0" borderId="29" xfId="56" applyNumberFormat="1" applyFont="1" applyFill="1" applyBorder="1" applyAlignment="1">
      <alignment horizontal="center" vertical="center"/>
      <protection/>
    </xf>
    <xf numFmtId="2" fontId="11" fillId="0" borderId="29" xfId="54" applyNumberFormat="1" applyFont="1" applyFill="1" applyBorder="1" applyAlignment="1">
      <alignment horizontal="center"/>
      <protection/>
    </xf>
    <xf numFmtId="1" fontId="11" fillId="0" borderId="29" xfId="54" applyNumberFormat="1" applyFont="1" applyFill="1" applyBorder="1" applyAlignment="1">
      <alignment horizontal="center"/>
      <protection/>
    </xf>
    <xf numFmtId="3" fontId="50" fillId="36" borderId="30" xfId="0" applyNumberFormat="1" applyFont="1" applyFill="1" applyBorder="1" applyAlignment="1">
      <alignment horizontal="center" vertical="center"/>
    </xf>
    <xf numFmtId="0" fontId="11" fillId="36" borderId="11" xfId="54" applyNumberFormat="1" applyFont="1" applyFill="1" applyBorder="1" applyAlignment="1">
      <alignment horizontal="center" vertical="center"/>
      <protection/>
    </xf>
    <xf numFmtId="0" fontId="11" fillId="36" borderId="31" xfId="54" applyNumberFormat="1" applyFont="1" applyFill="1" applyBorder="1" applyAlignment="1">
      <alignment horizontal="center" vertical="center"/>
      <protection/>
    </xf>
    <xf numFmtId="0" fontId="10" fillId="35" borderId="12" xfId="56" applyNumberFormat="1" applyFont="1" applyFill="1" applyBorder="1" applyAlignment="1">
      <alignment horizontal="center" vertical="top"/>
      <protection/>
    </xf>
    <xf numFmtId="3" fontId="10" fillId="35" borderId="12" xfId="56" applyNumberFormat="1" applyFont="1" applyFill="1" applyBorder="1" applyAlignment="1">
      <alignment horizontal="center" vertical="top"/>
      <protection/>
    </xf>
    <xf numFmtId="49" fontId="32" fillId="0" borderId="11" xfId="55" applyNumberFormat="1" applyFont="1" applyFill="1" applyBorder="1" applyAlignment="1">
      <alignment vertical="center" wrapText="1"/>
      <protection/>
    </xf>
    <xf numFmtId="0" fontId="110" fillId="0" borderId="12" xfId="0" applyFont="1" applyBorder="1" applyAlignment="1">
      <alignment horizontal="left" vertical="center"/>
    </xf>
    <xf numFmtId="49" fontId="110" fillId="0" borderId="12" xfId="0" applyNumberFormat="1" applyFont="1" applyBorder="1" applyAlignment="1">
      <alignment horizontal="center" vertical="center"/>
    </xf>
    <xf numFmtId="0" fontId="11" fillId="0" borderId="32" xfId="54" applyNumberFormat="1" applyFont="1" applyFill="1" applyBorder="1" applyAlignment="1">
      <alignment horizontal="center" vertical="center"/>
      <protection/>
    </xf>
    <xf numFmtId="0" fontId="10" fillId="37" borderId="12" xfId="33" applyNumberFormat="1" applyFont="1" applyFill="1" applyBorder="1" applyAlignment="1">
      <alignment horizontal="center" vertical="center" wrapText="1"/>
      <protection/>
    </xf>
    <xf numFmtId="49" fontId="33" fillId="0" borderId="11" xfId="55" applyNumberFormat="1" applyFont="1" applyFill="1" applyBorder="1" applyAlignment="1">
      <alignment horizontal="left" vertical="center" wrapText="1"/>
      <protection/>
    </xf>
    <xf numFmtId="49" fontId="17" fillId="0" borderId="11" xfId="55" applyNumberFormat="1" applyFont="1" applyFill="1" applyBorder="1" applyAlignment="1">
      <alignment horizontal="left" vertical="center" wrapText="1"/>
      <protection/>
    </xf>
    <xf numFmtId="0" fontId="18" fillId="0" borderId="11" xfId="55" applyFont="1" applyBorder="1" applyAlignment="1">
      <alignment horizontal="left" vertical="center" wrapText="1"/>
      <protection/>
    </xf>
    <xf numFmtId="0" fontId="0" fillId="0" borderId="11" xfId="55" applyFont="1" applyBorder="1" applyAlignment="1">
      <alignment horizontal="left" vertical="center" wrapText="1"/>
      <protection/>
    </xf>
    <xf numFmtId="0" fontId="11" fillId="0" borderId="32" xfId="56" applyNumberFormat="1" applyFont="1" applyFill="1" applyBorder="1" applyAlignment="1">
      <alignment horizontal="center" vertical="center"/>
      <protection/>
    </xf>
    <xf numFmtId="49" fontId="33" fillId="0" borderId="11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17" fillId="33" borderId="14" xfId="0" applyNumberFormat="1" applyFont="1" applyFill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13" fillId="0" borderId="12" xfId="54" applyNumberFormat="1" applyFont="1" applyFill="1" applyBorder="1" applyAlignment="1">
      <alignment horizontal="left" vertical="center"/>
      <protection/>
    </xf>
    <xf numFmtId="0" fontId="14" fillId="0" borderId="26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13" fillId="0" borderId="12" xfId="56" applyNumberFormat="1" applyFont="1" applyFill="1" applyBorder="1" applyAlignment="1">
      <alignment horizontal="center" vertical="center"/>
      <protection/>
    </xf>
    <xf numFmtId="0" fontId="11" fillId="0" borderId="32" xfId="54" applyFont="1" applyFill="1" applyBorder="1" applyAlignment="1">
      <alignment horizontal="center" vertical="center"/>
      <protection/>
    </xf>
    <xf numFmtId="0" fontId="13" fillId="0" borderId="12" xfId="57" applyNumberFormat="1" applyFont="1" applyFill="1" applyBorder="1" applyAlignment="1">
      <alignment horizontal="center" vertical="center" wrapText="1"/>
      <protection/>
    </xf>
    <xf numFmtId="0" fontId="13" fillId="0" borderId="12" xfId="54" applyNumberFormat="1" applyFont="1" applyFill="1" applyBorder="1" applyAlignment="1">
      <alignment horizontal="center" vertical="center" wrapText="1"/>
      <protection/>
    </xf>
    <xf numFmtId="0" fontId="13" fillId="0" borderId="12" xfId="33" applyNumberFormat="1" applyFont="1" applyFill="1" applyBorder="1" applyAlignment="1">
      <alignment horizontal="center" vertical="center" wrapText="1"/>
      <protection/>
    </xf>
    <xf numFmtId="0" fontId="13" fillId="0" borderId="12" xfId="0" applyNumberFormat="1" applyFont="1" applyFill="1" applyBorder="1" applyAlignment="1">
      <alignment horizontal="left" vertical="center"/>
    </xf>
    <xf numFmtId="0" fontId="11" fillId="36" borderId="30" xfId="56" applyNumberFormat="1" applyFont="1" applyFill="1" applyBorder="1" applyAlignment="1">
      <alignment horizontal="center" vertical="center"/>
      <protection/>
    </xf>
    <xf numFmtId="168" fontId="13" fillId="0" borderId="12" xfId="56" applyNumberFormat="1" applyFont="1" applyFill="1" applyBorder="1" applyAlignment="1">
      <alignment horizontal="center" vertical="center" wrapText="1"/>
      <protection/>
    </xf>
    <xf numFmtId="168" fontId="13" fillId="0" borderId="12" xfId="54" applyNumberFormat="1" applyFont="1" applyFill="1" applyBorder="1" applyAlignment="1">
      <alignment horizontal="center" vertical="center" wrapText="1"/>
      <protection/>
    </xf>
    <xf numFmtId="0" fontId="13" fillId="0" borderId="12" xfId="54" applyNumberFormat="1" applyFont="1" applyFill="1" applyBorder="1" applyAlignment="1">
      <alignment horizontal="left" vertical="center" wrapText="1"/>
      <protection/>
    </xf>
    <xf numFmtId="0" fontId="13" fillId="0" borderId="27" xfId="54" applyNumberFormat="1" applyFont="1" applyFill="1" applyBorder="1" applyAlignment="1">
      <alignment horizontal="left" vertical="center"/>
      <protection/>
    </xf>
    <xf numFmtId="0" fontId="13" fillId="0" borderId="33" xfId="54" applyNumberFormat="1" applyFont="1" applyFill="1" applyBorder="1" applyAlignment="1">
      <alignment horizontal="left" vertical="center"/>
      <protection/>
    </xf>
    <xf numFmtId="49" fontId="13" fillId="0" borderId="27" xfId="56" applyNumberFormat="1" applyFont="1" applyFill="1" applyBorder="1" applyAlignment="1">
      <alignment horizontal="center" vertical="center"/>
      <protection/>
    </xf>
    <xf numFmtId="49" fontId="13" fillId="0" borderId="33" xfId="56" applyNumberFormat="1" applyFont="1" applyFill="1" applyBorder="1" applyAlignment="1">
      <alignment horizontal="center" vertical="center"/>
      <protection/>
    </xf>
    <xf numFmtId="0" fontId="49" fillId="0" borderId="32" xfId="56" applyNumberFormat="1" applyFont="1" applyFill="1" applyBorder="1" applyAlignment="1">
      <alignment horizontal="center" vertical="center"/>
      <protection/>
    </xf>
    <xf numFmtId="168" fontId="10" fillId="35" borderId="12" xfId="56" applyNumberFormat="1" applyFont="1" applyFill="1" applyBorder="1" applyAlignment="1">
      <alignment horizontal="center" vertical="center" wrapText="1"/>
      <protection/>
    </xf>
    <xf numFmtId="0" fontId="13" fillId="0" borderId="34" xfId="54" applyNumberFormat="1" applyFont="1" applyFill="1" applyBorder="1" applyAlignment="1">
      <alignment horizontal="left" vertical="center"/>
      <protection/>
    </xf>
    <xf numFmtId="0" fontId="13" fillId="0" borderId="35" xfId="54" applyNumberFormat="1" applyFont="1" applyFill="1" applyBorder="1" applyAlignment="1">
      <alignment horizontal="left" vertical="center"/>
      <protection/>
    </xf>
    <xf numFmtId="49" fontId="10" fillId="35" borderId="27" xfId="56" applyNumberFormat="1" applyFont="1" applyFill="1" applyBorder="1" applyAlignment="1">
      <alignment horizontal="center" vertical="center"/>
      <protection/>
    </xf>
    <xf numFmtId="49" fontId="10" fillId="35" borderId="33" xfId="56" applyNumberFormat="1" applyFont="1" applyFill="1" applyBorder="1" applyAlignment="1">
      <alignment horizontal="center" vertical="center"/>
      <protection/>
    </xf>
    <xf numFmtId="168" fontId="10" fillId="35" borderId="12" xfId="54" applyNumberFormat="1" applyFont="1" applyFill="1" applyBorder="1" applyAlignment="1">
      <alignment horizontal="center" vertical="center" wrapText="1"/>
      <protection/>
    </xf>
    <xf numFmtId="0" fontId="4" fillId="0" borderId="3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36" fillId="0" borderId="36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0" fillId="0" borderId="37" xfId="0" applyNumberFormat="1" applyFont="1" applyBorder="1" applyAlignment="1">
      <alignment horizontal="right" vertical="center" wrapText="1"/>
    </xf>
    <xf numFmtId="0" fontId="31" fillId="0" borderId="38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24" fillId="34" borderId="12" xfId="54" applyNumberFormat="1" applyFont="1" applyFill="1" applyBorder="1" applyAlignment="1">
      <alignment horizontal="center" vertical="center"/>
      <protection/>
    </xf>
    <xf numFmtId="49" fontId="7" fillId="34" borderId="12" xfId="54" applyNumberFormat="1" applyFont="1" applyFill="1" applyBorder="1" applyAlignment="1">
      <alignment horizontal="center" vertical="center" wrapText="1"/>
      <protection/>
    </xf>
    <xf numFmtId="0" fontId="7" fillId="34" borderId="12" xfId="54" applyNumberFormat="1" applyFont="1" applyFill="1" applyBorder="1" applyAlignment="1">
      <alignment horizontal="center" vertical="center"/>
      <protection/>
    </xf>
    <xf numFmtId="0" fontId="7" fillId="34" borderId="12" xfId="5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25" fillId="0" borderId="0" xfId="0" applyNumberFormat="1" applyFont="1" applyBorder="1" applyAlignment="1">
      <alignment horizontal="left" vertical="center" wrapText="1"/>
    </xf>
    <xf numFmtId="0" fontId="26" fillId="0" borderId="0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2" fillId="0" borderId="0" xfId="0" applyNumberFormat="1" applyFont="1" applyBorder="1" applyAlignment="1">
      <alignment vertical="center" wrapText="1"/>
    </xf>
    <xf numFmtId="0" fontId="28" fillId="0" borderId="0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1" fillId="0" borderId="0" xfId="0" applyFont="1" applyBorder="1" applyAlignment="1">
      <alignment horizontal="center"/>
    </xf>
    <xf numFmtId="0" fontId="112" fillId="0" borderId="0" xfId="0" applyFont="1" applyBorder="1" applyAlignment="1">
      <alignment horizontal="center" wrapText="1"/>
    </xf>
    <xf numFmtId="0" fontId="113" fillId="0" borderId="0" xfId="0" applyFont="1" applyBorder="1" applyAlignment="1">
      <alignment horizontal="center"/>
    </xf>
    <xf numFmtId="0" fontId="103" fillId="0" borderId="0" xfId="0" applyNumberFormat="1" applyFont="1" applyBorder="1" applyAlignment="1">
      <alignment horizontal="center" vertical="center"/>
    </xf>
    <xf numFmtId="0" fontId="43" fillId="6" borderId="0" xfId="0" applyFont="1" applyFill="1" applyBorder="1" applyAlignment="1">
      <alignment horizontal="center"/>
    </xf>
    <xf numFmtId="0" fontId="87" fillId="6" borderId="0" xfId="43" applyFill="1" applyBorder="1" applyAlignment="1" applyProtection="1">
      <alignment horizontal="center"/>
      <protection/>
    </xf>
    <xf numFmtId="0" fontId="44" fillId="6" borderId="0" xfId="43" applyFont="1" applyFill="1" applyBorder="1" applyAlignment="1" applyProtection="1">
      <alignment horizontal="center"/>
      <protection/>
    </xf>
    <xf numFmtId="0" fontId="46" fillId="38" borderId="0" xfId="0" applyFont="1" applyFill="1" applyBorder="1" applyAlignment="1">
      <alignment horizontal="center" vertical="center" wrapText="1"/>
    </xf>
    <xf numFmtId="49" fontId="13" fillId="35" borderId="39" xfId="0" applyNumberFormat="1" applyFont="1" applyFill="1" applyBorder="1" applyAlignment="1">
      <alignment horizontal="center" vertical="center"/>
    </xf>
    <xf numFmtId="0" fontId="9" fillId="37" borderId="40" xfId="56" applyNumberFormat="1" applyFont="1" applyFill="1" applyBorder="1" applyAlignment="1">
      <alignment horizontal="center" vertical="top"/>
      <protection/>
    </xf>
    <xf numFmtId="0" fontId="49" fillId="0" borderId="32" xfId="0" applyNumberFormat="1" applyFont="1" applyFill="1" applyBorder="1" applyAlignment="1">
      <alignment vertical="center"/>
    </xf>
    <xf numFmtId="0" fontId="49" fillId="0" borderId="28" xfId="0" applyNumberFormat="1" applyFont="1" applyFill="1" applyBorder="1" applyAlignment="1">
      <alignment vertical="center"/>
    </xf>
    <xf numFmtId="0" fontId="49" fillId="0" borderId="29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horizontal="center" vertical="center"/>
    </xf>
    <xf numFmtId="3" fontId="81" fillId="0" borderId="12" xfId="0" applyNumberFormat="1" applyFont="1" applyFill="1" applyBorder="1" applyAlignment="1">
      <alignment horizontal="center" vertical="center"/>
    </xf>
    <xf numFmtId="3" fontId="9" fillId="39" borderId="40" xfId="56" applyNumberFormat="1" applyFont="1" applyFill="1" applyBorder="1" applyAlignment="1">
      <alignment horizontal="center" vertical="top"/>
      <protection/>
    </xf>
    <xf numFmtId="4" fontId="81" fillId="0" borderId="12" xfId="0" applyNumberFormat="1" applyFont="1" applyFill="1" applyBorder="1" applyAlignment="1">
      <alignment horizontal="center" vertical="center"/>
    </xf>
    <xf numFmtId="0" fontId="10" fillId="36" borderId="34" xfId="54" applyNumberFormat="1" applyFont="1" applyFill="1" applyBorder="1" applyAlignment="1">
      <alignment horizontal="left" vertical="center"/>
      <protection/>
    </xf>
    <xf numFmtId="49" fontId="10" fillId="36" borderId="27" xfId="56" applyNumberFormat="1" applyFont="1" applyFill="1" applyBorder="1" applyAlignment="1">
      <alignment horizontal="center" vertical="center"/>
      <protection/>
    </xf>
    <xf numFmtId="3" fontId="9" fillId="36" borderId="12" xfId="56" applyNumberFormat="1" applyFont="1" applyFill="1" applyBorder="1" applyAlignment="1">
      <alignment horizontal="center" vertical="top"/>
      <protection/>
    </xf>
    <xf numFmtId="2" fontId="114" fillId="36" borderId="30" xfId="0" applyNumberFormat="1" applyFont="1" applyFill="1" applyBorder="1" applyAlignment="1">
      <alignment horizontal="center"/>
    </xf>
    <xf numFmtId="2" fontId="114" fillId="36" borderId="30" xfId="0" applyNumberFormat="1" applyFont="1" applyFill="1" applyBorder="1" applyAlignment="1">
      <alignment horizontal="center" vertical="top"/>
    </xf>
    <xf numFmtId="2" fontId="114" fillId="36" borderId="41" xfId="0" applyNumberFormat="1" applyFont="1" applyFill="1" applyBorder="1" applyAlignment="1">
      <alignment horizontal="center" vertical="top"/>
    </xf>
    <xf numFmtId="0" fontId="110" fillId="36" borderId="42" xfId="0" applyNumberFormat="1" applyFont="1" applyFill="1" applyBorder="1" applyAlignment="1">
      <alignment horizontal="center" vertical="center" wrapText="1"/>
    </xf>
    <xf numFmtId="165" fontId="9" fillId="36" borderId="40" xfId="56" applyNumberFormat="1" applyFont="1" applyFill="1" applyBorder="1" applyAlignment="1">
      <alignment horizontal="center" vertical="center" wrapText="1"/>
      <protection/>
    </xf>
    <xf numFmtId="0" fontId="10" fillId="36" borderId="35" xfId="54" applyNumberFormat="1" applyFont="1" applyFill="1" applyBorder="1" applyAlignment="1">
      <alignment horizontal="left" vertical="center"/>
      <protection/>
    </xf>
    <xf numFmtId="49" fontId="10" fillId="36" borderId="33" xfId="56" applyNumberFormat="1" applyFont="1" applyFill="1" applyBorder="1" applyAlignment="1">
      <alignment horizontal="center" vertical="center"/>
      <protection/>
    </xf>
    <xf numFmtId="0" fontId="114" fillId="36" borderId="30" xfId="0" applyFont="1" applyFill="1" applyBorder="1" applyAlignment="1">
      <alignment horizontal="center"/>
    </xf>
    <xf numFmtId="3" fontId="114" fillId="36" borderId="30" xfId="0" applyNumberFormat="1" applyFont="1" applyFill="1" applyBorder="1" applyAlignment="1">
      <alignment horizontal="center" vertical="top"/>
    </xf>
    <xf numFmtId="3" fontId="114" fillId="36" borderId="41" xfId="0" applyNumberFormat="1" applyFont="1" applyFill="1" applyBorder="1" applyAlignment="1">
      <alignment horizontal="center" vertical="top"/>
    </xf>
    <xf numFmtId="0" fontId="110" fillId="36" borderId="43" xfId="0" applyNumberFormat="1" applyFont="1" applyFill="1" applyBorder="1" applyAlignment="1">
      <alignment horizontal="center" vertical="center" wrapText="1"/>
    </xf>
    <xf numFmtId="166" fontId="9" fillId="36" borderId="40" xfId="0" applyNumberFormat="1" applyFont="1" applyFill="1" applyBorder="1" applyAlignment="1">
      <alignment horizontal="center" vertical="center"/>
    </xf>
    <xf numFmtId="0" fontId="13" fillId="35" borderId="40" xfId="0" applyNumberFormat="1" applyFont="1" applyFill="1" applyBorder="1" applyAlignment="1">
      <alignment horizontal="left" vertical="center"/>
    </xf>
    <xf numFmtId="0" fontId="7" fillId="36" borderId="12" xfId="56" applyNumberFormat="1" applyFont="1" applyFill="1" applyBorder="1" applyAlignment="1">
      <alignment horizontal="center" vertical="top"/>
      <protection/>
    </xf>
    <xf numFmtId="0" fontId="110" fillId="36" borderId="44" xfId="0" applyNumberFormat="1" applyFont="1" applyFill="1" applyBorder="1" applyAlignment="1">
      <alignment horizontal="center" vertical="center" wrapText="1"/>
    </xf>
    <xf numFmtId="3" fontId="7" fillId="36" borderId="12" xfId="56" applyNumberFormat="1" applyFont="1" applyFill="1" applyBorder="1" applyAlignment="1">
      <alignment horizontal="center" vertical="top"/>
      <protection/>
    </xf>
    <xf numFmtId="1" fontId="114" fillId="36" borderId="30" xfId="0" applyNumberFormat="1" applyFont="1" applyFill="1" applyBorder="1" applyAlignment="1">
      <alignment horizontal="center"/>
    </xf>
    <xf numFmtId="0" fontId="110" fillId="36" borderId="45" xfId="0" applyNumberFormat="1" applyFont="1" applyFill="1" applyBorder="1" applyAlignment="1">
      <alignment horizontal="center" vertical="center" wrapText="1"/>
    </xf>
    <xf numFmtId="0" fontId="9" fillId="36" borderId="12" xfId="56" applyNumberFormat="1" applyFont="1" applyFill="1" applyBorder="1" applyAlignment="1">
      <alignment horizontal="center" vertical="top"/>
      <protection/>
    </xf>
    <xf numFmtId="168" fontId="10" fillId="0" borderId="27" xfId="54" applyNumberFormat="1" applyFont="1" applyFill="1" applyBorder="1" applyAlignment="1">
      <alignment horizontal="center" vertical="center" wrapText="1"/>
      <protection/>
    </xf>
    <xf numFmtId="168" fontId="10" fillId="0" borderId="33" xfId="54" applyNumberFormat="1" applyFont="1" applyFill="1" applyBorder="1" applyAlignment="1">
      <alignment horizontal="center" vertical="center" wrapText="1"/>
      <protection/>
    </xf>
    <xf numFmtId="0" fontId="114" fillId="36" borderId="30" xfId="54" applyNumberFormat="1" applyFont="1" applyFill="1" applyBorder="1" applyAlignment="1">
      <alignment horizontal="center" vertical="center"/>
      <protection/>
    </xf>
    <xf numFmtId="0" fontId="114" fillId="36" borderId="11" xfId="54" applyNumberFormat="1" applyFont="1" applyFill="1" applyBorder="1" applyAlignment="1">
      <alignment horizontal="center" vertical="center"/>
      <protection/>
    </xf>
    <xf numFmtId="0" fontId="114" fillId="36" borderId="31" xfId="54" applyNumberFormat="1" applyFont="1" applyFill="1" applyBorder="1" applyAlignment="1">
      <alignment horizontal="center" vertical="center"/>
      <protection/>
    </xf>
    <xf numFmtId="168" fontId="110" fillId="36" borderId="40" xfId="56" applyNumberFormat="1" applyFont="1" applyFill="1" applyBorder="1" applyAlignment="1">
      <alignment horizontal="center" vertical="center" wrapText="1"/>
      <protection/>
    </xf>
    <xf numFmtId="168" fontId="110" fillId="36" borderId="40" xfId="54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3" xfId="55"/>
    <cellStyle name="Обычный_Лист1" xfId="56"/>
    <cellStyle name="Обычный_Лист1_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390525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742950</xdr:colOff>
      <xdr:row>0</xdr:row>
      <xdr:rowOff>123825</xdr:rowOff>
    </xdr:from>
    <xdr:to>
      <xdr:col>8</xdr:col>
      <xdr:colOff>476250</xdr:colOff>
      <xdr:row>2</xdr:row>
      <xdr:rowOff>400050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2382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trans.ru/" TargetMode="External" /><Relationship Id="rId2" Type="http://schemas.openxmlformats.org/officeDocument/2006/relationships/hyperlink" Target="mailto:kr@fastrans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9.5742187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40" customWidth="1"/>
    <col min="15" max="15" width="0.2890625" style="35" customWidth="1"/>
    <col min="16" max="17" width="9.140625" style="6" customWidth="1"/>
    <col min="18" max="248" width="9.140625" style="1" customWidth="1"/>
  </cols>
  <sheetData>
    <row r="1" spans="1:17" s="8" customFormat="1" ht="25.5" customHeight="1">
      <c r="A1" s="182" t="s">
        <v>102</v>
      </c>
      <c r="B1" s="182"/>
      <c r="C1" s="182"/>
      <c r="D1" s="182"/>
      <c r="E1" s="182"/>
      <c r="F1" s="183"/>
      <c r="G1" s="183"/>
      <c r="H1" s="184" t="s">
        <v>0</v>
      </c>
      <c r="I1" s="184"/>
      <c r="J1" s="184"/>
      <c r="K1" s="184"/>
      <c r="L1" s="184"/>
      <c r="M1" s="184"/>
      <c r="N1" s="185"/>
      <c r="O1" s="37"/>
      <c r="P1" s="7"/>
      <c r="Q1" s="7"/>
    </row>
    <row r="2" spans="1:17" s="8" customFormat="1" ht="25.5" customHeight="1">
      <c r="A2" s="186" t="s">
        <v>1</v>
      </c>
      <c r="B2" s="186"/>
      <c r="C2" s="186"/>
      <c r="D2" s="186"/>
      <c r="E2" s="186"/>
      <c r="F2" s="183"/>
      <c r="G2" s="183"/>
      <c r="H2" s="187" t="s">
        <v>116</v>
      </c>
      <c r="I2" s="187"/>
      <c r="J2" s="187"/>
      <c r="K2" s="187"/>
      <c r="L2" s="187"/>
      <c r="M2" s="187"/>
      <c r="N2" s="185"/>
      <c r="O2" s="37"/>
      <c r="P2" s="7"/>
      <c r="Q2" s="7"/>
    </row>
    <row r="3" spans="1:17" s="8" customFormat="1" ht="23.25" customHeight="1">
      <c r="A3" s="140" t="s">
        <v>103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9"/>
      <c r="O3" s="37"/>
      <c r="P3" s="7"/>
      <c r="Q3" s="7"/>
    </row>
    <row r="4" spans="1:17" s="8" customFormat="1" ht="23.25" customHeight="1">
      <c r="A4" s="140" t="s">
        <v>183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37"/>
      <c r="P4" s="7"/>
      <c r="Q4" s="7"/>
    </row>
    <row r="5" spans="1:17" s="10" customFormat="1" ht="27" customHeight="1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38"/>
      <c r="P5" s="9"/>
      <c r="Q5" s="9"/>
    </row>
    <row r="6" spans="1:17" s="12" customFormat="1" ht="38.25" customHeight="1">
      <c r="A6" s="171" t="s">
        <v>114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3"/>
      <c r="O6" s="38"/>
      <c r="P6" s="11"/>
      <c r="Q6" s="11"/>
    </row>
    <row r="7" spans="1:17" s="13" customFormat="1" ht="11.25" customHeight="1" thickBot="1">
      <c r="A7" s="174" t="s">
        <v>199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6"/>
      <c r="O7" s="35"/>
      <c r="P7" s="16"/>
      <c r="Q7" s="16"/>
    </row>
    <row r="8" spans="1:16" s="18" customFormat="1" ht="10.5" customHeight="1" thickBot="1">
      <c r="A8" s="177" t="s">
        <v>125</v>
      </c>
      <c r="B8" s="178" t="s">
        <v>2</v>
      </c>
      <c r="C8" s="29"/>
      <c r="D8" s="179" t="s">
        <v>3</v>
      </c>
      <c r="E8" s="179"/>
      <c r="F8" s="179"/>
      <c r="G8" s="179"/>
      <c r="H8" s="179"/>
      <c r="I8" s="179"/>
      <c r="J8" s="179"/>
      <c r="K8" s="179"/>
      <c r="L8" s="179"/>
      <c r="M8" s="180" t="s">
        <v>14</v>
      </c>
      <c r="N8" s="30" t="s">
        <v>112</v>
      </c>
      <c r="O8" s="35"/>
      <c r="P8" s="17"/>
    </row>
    <row r="9" spans="1:18" s="18" customFormat="1" ht="17.25" customHeight="1" thickBot="1">
      <c r="A9" s="177"/>
      <c r="B9" s="178"/>
      <c r="C9" s="29" t="s">
        <v>4</v>
      </c>
      <c r="D9" s="29" t="s">
        <v>5</v>
      </c>
      <c r="E9" s="29" t="s">
        <v>6</v>
      </c>
      <c r="F9" s="29" t="s">
        <v>7</v>
      </c>
      <c r="G9" s="29" t="s">
        <v>8</v>
      </c>
      <c r="H9" s="29" t="s">
        <v>9</v>
      </c>
      <c r="I9" s="29" t="s">
        <v>10</v>
      </c>
      <c r="J9" s="31" t="s">
        <v>11</v>
      </c>
      <c r="K9" s="31" t="s">
        <v>12</v>
      </c>
      <c r="L9" s="31" t="s">
        <v>13</v>
      </c>
      <c r="M9" s="181"/>
      <c r="N9" s="29" t="s">
        <v>113</v>
      </c>
      <c r="O9" s="35"/>
      <c r="P9" s="17"/>
      <c r="Q9" s="17"/>
      <c r="R9" s="17"/>
    </row>
    <row r="10" spans="1:18" s="18" customFormat="1" ht="9.75" customHeight="1" thickBot="1">
      <c r="A10" s="177"/>
      <c r="B10" s="178"/>
      <c r="C10" s="29" t="s">
        <v>15</v>
      </c>
      <c r="D10" s="84" t="s">
        <v>16</v>
      </c>
      <c r="E10" s="84" t="s">
        <v>17</v>
      </c>
      <c r="F10" s="85" t="s">
        <v>18</v>
      </c>
      <c r="G10" s="85" t="s">
        <v>19</v>
      </c>
      <c r="H10" s="85" t="s">
        <v>20</v>
      </c>
      <c r="I10" s="85" t="s">
        <v>21</v>
      </c>
      <c r="J10" s="86" t="s">
        <v>22</v>
      </c>
      <c r="K10" s="86" t="s">
        <v>23</v>
      </c>
      <c r="L10" s="86" t="s">
        <v>24</v>
      </c>
      <c r="M10" s="29" t="s">
        <v>25</v>
      </c>
      <c r="N10" s="29" t="s">
        <v>25</v>
      </c>
      <c r="O10" s="35"/>
      <c r="P10" s="17"/>
      <c r="Q10" s="17"/>
      <c r="R10" s="17"/>
    </row>
    <row r="11" spans="1:15" s="20" customFormat="1" ht="12" customHeight="1" thickBot="1" thickTop="1">
      <c r="A11" s="222" t="s">
        <v>196</v>
      </c>
      <c r="B11" s="198" t="s">
        <v>195</v>
      </c>
      <c r="C11" s="199" t="s">
        <v>27</v>
      </c>
      <c r="D11" s="200" t="s">
        <v>189</v>
      </c>
      <c r="E11" s="201">
        <v>12.399999999999999</v>
      </c>
      <c r="F11" s="201">
        <v>12.600000000000001</v>
      </c>
      <c r="G11" s="201">
        <v>12.7</v>
      </c>
      <c r="H11" s="201">
        <v>12.899999999999999</v>
      </c>
      <c r="I11" s="201">
        <v>13.5</v>
      </c>
      <c r="J11" s="201">
        <v>13.7</v>
      </c>
      <c r="K11" s="201">
        <v>13.899999999999999</v>
      </c>
      <c r="L11" s="202">
        <v>14.100000000000001</v>
      </c>
      <c r="M11" s="203">
        <v>600</v>
      </c>
      <c r="N11" s="204">
        <f>M11/L11</f>
        <v>42.5531914893617</v>
      </c>
      <c r="O11" s="36">
        <f>M15/L15</f>
        <v>41.28440366972477</v>
      </c>
    </row>
    <row r="12" spans="1:14" s="20" customFormat="1" ht="12" customHeight="1" thickBot="1" thickTop="1">
      <c r="A12" s="222"/>
      <c r="B12" s="198"/>
      <c r="C12" s="205" t="s">
        <v>28</v>
      </c>
      <c r="D12" s="200" t="s">
        <v>189</v>
      </c>
      <c r="E12" s="201">
        <v>3070</v>
      </c>
      <c r="F12" s="201">
        <v>3090</v>
      </c>
      <c r="G12" s="201">
        <v>3120</v>
      </c>
      <c r="H12" s="201">
        <v>3220</v>
      </c>
      <c r="I12" s="201">
        <v>3290</v>
      </c>
      <c r="J12" s="201">
        <v>3400</v>
      </c>
      <c r="K12" s="201">
        <v>3410</v>
      </c>
      <c r="L12" s="202">
        <v>3420</v>
      </c>
      <c r="M12" s="203"/>
      <c r="N12" s="206">
        <f>M11/L12</f>
        <v>0.17543859649122806</v>
      </c>
    </row>
    <row r="13" spans="1:14" s="20" customFormat="1" ht="12" customHeight="1" thickBot="1" thickTop="1">
      <c r="A13" s="207" t="s">
        <v>198</v>
      </c>
      <c r="B13" s="208" t="s">
        <v>197</v>
      </c>
      <c r="C13" s="209" t="s">
        <v>27</v>
      </c>
      <c r="D13" s="210">
        <v>25.7</v>
      </c>
      <c r="E13" s="210">
        <v>26.7</v>
      </c>
      <c r="F13" s="211">
        <v>28.7</v>
      </c>
      <c r="G13" s="211">
        <v>29.7</v>
      </c>
      <c r="H13" s="211">
        <v>30.7</v>
      </c>
      <c r="I13" s="211">
        <v>31.7</v>
      </c>
      <c r="J13" s="211">
        <v>32.7</v>
      </c>
      <c r="K13" s="211">
        <v>33.7</v>
      </c>
      <c r="L13" s="212">
        <v>34.7</v>
      </c>
      <c r="M13" s="213">
        <v>2800</v>
      </c>
      <c r="N13" s="214">
        <f>M13/L13</f>
        <v>80.69164265129682</v>
      </c>
    </row>
    <row r="14" spans="1:14" s="20" customFormat="1" ht="12" customHeight="1" thickBot="1" thickTop="1">
      <c r="A14" s="215"/>
      <c r="B14" s="216"/>
      <c r="C14" s="209" t="s">
        <v>28</v>
      </c>
      <c r="D14" s="217">
        <v>6740</v>
      </c>
      <c r="E14" s="217">
        <v>6970</v>
      </c>
      <c r="F14" s="218">
        <v>7200</v>
      </c>
      <c r="G14" s="218">
        <v>7430</v>
      </c>
      <c r="H14" s="218">
        <v>7660</v>
      </c>
      <c r="I14" s="218">
        <v>7890</v>
      </c>
      <c r="J14" s="218">
        <v>8120</v>
      </c>
      <c r="K14" s="218">
        <v>8350</v>
      </c>
      <c r="L14" s="219">
        <v>8580</v>
      </c>
      <c r="M14" s="220"/>
      <c r="N14" s="221">
        <f>M13/L14</f>
        <v>0.32634032634032634</v>
      </c>
    </row>
    <row r="15" spans="1:14" s="20" customFormat="1" ht="12" customHeight="1" thickBot="1" thickTop="1">
      <c r="A15" s="141" t="s">
        <v>26</v>
      </c>
      <c r="B15" s="148" t="s">
        <v>118</v>
      </c>
      <c r="C15" s="47" t="s">
        <v>27</v>
      </c>
      <c r="D15" s="118" t="s">
        <v>117</v>
      </c>
      <c r="E15" s="87">
        <v>9.3</v>
      </c>
      <c r="F15" s="87">
        <v>9.5</v>
      </c>
      <c r="G15" s="87">
        <v>9.7</v>
      </c>
      <c r="H15" s="87">
        <v>10.1</v>
      </c>
      <c r="I15" s="87">
        <v>10.4</v>
      </c>
      <c r="J15" s="87">
        <v>10.7</v>
      </c>
      <c r="K15" s="87">
        <v>10.8</v>
      </c>
      <c r="L15" s="95">
        <v>10.9</v>
      </c>
      <c r="M15" s="155">
        <v>450</v>
      </c>
      <c r="N15" s="49">
        <f>ROUNDUP(O11,0)</f>
        <v>42</v>
      </c>
    </row>
    <row r="16" spans="1:14" s="20" customFormat="1" ht="12" customHeight="1" thickBot="1" thickTop="1">
      <c r="A16" s="141"/>
      <c r="B16" s="148"/>
      <c r="C16" s="48" t="s">
        <v>28</v>
      </c>
      <c r="D16" s="118"/>
      <c r="E16" s="87">
        <v>2490</v>
      </c>
      <c r="F16" s="87">
        <v>2550</v>
      </c>
      <c r="G16" s="87">
        <v>2590</v>
      </c>
      <c r="H16" s="87">
        <v>2690</v>
      </c>
      <c r="I16" s="87">
        <v>2760</v>
      </c>
      <c r="J16" s="87">
        <v>2870</v>
      </c>
      <c r="K16" s="87">
        <v>2880</v>
      </c>
      <c r="L16" s="95">
        <v>2890</v>
      </c>
      <c r="M16" s="156"/>
      <c r="N16" s="45">
        <f>M15/L16</f>
        <v>0.15570934256055363</v>
      </c>
    </row>
    <row r="17" spans="1:15" s="19" customFormat="1" ht="12" customHeight="1" thickBot="1" thickTop="1">
      <c r="A17" s="164" t="s">
        <v>184</v>
      </c>
      <c r="B17" s="166" t="s">
        <v>123</v>
      </c>
      <c r="C17" s="32" t="s">
        <v>27</v>
      </c>
      <c r="D17" s="162" t="s">
        <v>117</v>
      </c>
      <c r="E17" s="89">
        <v>7.5</v>
      </c>
      <c r="F17" s="89">
        <v>8.1</v>
      </c>
      <c r="G17" s="89">
        <v>8.5</v>
      </c>
      <c r="H17" s="89">
        <v>9</v>
      </c>
      <c r="I17" s="89">
        <v>9.1</v>
      </c>
      <c r="J17" s="89">
        <v>9.19</v>
      </c>
      <c r="K17" s="89">
        <v>9.6</v>
      </c>
      <c r="L17" s="96">
        <v>9.8</v>
      </c>
      <c r="M17" s="168">
        <v>380</v>
      </c>
      <c r="N17" s="41">
        <f>ROUNDUP(O17,0)</f>
        <v>39</v>
      </c>
      <c r="O17" s="36">
        <f>M17/L17</f>
        <v>38.77551020408163</v>
      </c>
    </row>
    <row r="18" spans="1:14" s="20" customFormat="1" ht="12" customHeight="1" thickBot="1" thickTop="1">
      <c r="A18" s="165"/>
      <c r="B18" s="167"/>
      <c r="C18" s="33" t="s">
        <v>28</v>
      </c>
      <c r="D18" s="162"/>
      <c r="E18" s="90">
        <v>1890</v>
      </c>
      <c r="F18" s="90">
        <v>2040</v>
      </c>
      <c r="G18" s="90">
        <v>2110</v>
      </c>
      <c r="H18" s="90">
        <v>2240</v>
      </c>
      <c r="I18" s="90">
        <v>2260</v>
      </c>
      <c r="J18" s="90">
        <v>2290</v>
      </c>
      <c r="K18" s="90">
        <v>2410</v>
      </c>
      <c r="L18" s="97">
        <v>2420</v>
      </c>
      <c r="M18" s="168"/>
      <c r="N18" s="44">
        <f>M17/L18</f>
        <v>0.15702479338842976</v>
      </c>
    </row>
    <row r="19" spans="1:14" s="20" customFormat="1" ht="12" customHeight="1" thickBot="1" thickTop="1">
      <c r="A19" s="207" t="s">
        <v>200</v>
      </c>
      <c r="B19" s="208" t="s">
        <v>121</v>
      </c>
      <c r="C19" s="223" t="s">
        <v>27</v>
      </c>
      <c r="D19" s="210">
        <v>17</v>
      </c>
      <c r="E19" s="210">
        <v>18.6</v>
      </c>
      <c r="F19" s="210">
        <v>20.2</v>
      </c>
      <c r="G19" s="210">
        <v>21.8</v>
      </c>
      <c r="H19" s="210">
        <v>23.4</v>
      </c>
      <c r="I19" s="210">
        <v>25</v>
      </c>
      <c r="J19" s="210">
        <v>26.6</v>
      </c>
      <c r="K19" s="210">
        <v>28.2</v>
      </c>
      <c r="L19" s="210">
        <v>29.8</v>
      </c>
      <c r="M19" s="224">
        <v>3000</v>
      </c>
      <c r="N19" s="214">
        <f>M19/L19</f>
        <v>100.67114093959731</v>
      </c>
    </row>
    <row r="20" spans="1:14" s="20" customFormat="1" ht="12" customHeight="1" thickBot="1" thickTop="1">
      <c r="A20" s="215"/>
      <c r="B20" s="216"/>
      <c r="C20" s="225" t="s">
        <v>28</v>
      </c>
      <c r="D20" s="226">
        <v>4300</v>
      </c>
      <c r="E20" s="226">
        <v>4700</v>
      </c>
      <c r="F20" s="226">
        <v>5100</v>
      </c>
      <c r="G20" s="226">
        <v>5500</v>
      </c>
      <c r="H20" s="226">
        <v>5900</v>
      </c>
      <c r="I20" s="226">
        <v>6300</v>
      </c>
      <c r="J20" s="226">
        <v>6700</v>
      </c>
      <c r="K20" s="226">
        <v>7100</v>
      </c>
      <c r="L20" s="226">
        <v>7500</v>
      </c>
      <c r="M20" s="227"/>
      <c r="N20" s="221">
        <f>M19/L20</f>
        <v>0.4</v>
      </c>
    </row>
    <row r="21" spans="1:14" s="20" customFormat="1" ht="12" customHeight="1" thickBot="1" thickTop="1">
      <c r="A21" s="110" t="s">
        <v>187</v>
      </c>
      <c r="B21" s="111" t="s">
        <v>118</v>
      </c>
      <c r="C21" s="107" t="s">
        <v>27</v>
      </c>
      <c r="D21" s="112" t="s">
        <v>117</v>
      </c>
      <c r="E21" s="87">
        <v>11</v>
      </c>
      <c r="F21" s="87">
        <v>11.5</v>
      </c>
      <c r="G21" s="87">
        <v>11.9</v>
      </c>
      <c r="H21" s="87">
        <v>12.3</v>
      </c>
      <c r="I21" s="87">
        <v>12.5</v>
      </c>
      <c r="J21" s="87">
        <v>12.6</v>
      </c>
      <c r="K21" s="87">
        <v>12.7</v>
      </c>
      <c r="L21" s="95">
        <v>12.8</v>
      </c>
      <c r="M21" s="113">
        <v>400</v>
      </c>
      <c r="N21" s="44">
        <f>M21/L21</f>
        <v>31.25</v>
      </c>
    </row>
    <row r="22" spans="1:14" s="20" customFormat="1" ht="12" customHeight="1" thickBot="1" thickTop="1">
      <c r="A22" s="110"/>
      <c r="B22" s="111"/>
      <c r="C22" s="108" t="s">
        <v>28</v>
      </c>
      <c r="D22" s="112"/>
      <c r="E22" s="87">
        <v>2590</v>
      </c>
      <c r="F22" s="87">
        <v>2660</v>
      </c>
      <c r="G22" s="87">
        <v>2760</v>
      </c>
      <c r="H22" s="87">
        <v>2860</v>
      </c>
      <c r="I22" s="87">
        <v>2960</v>
      </c>
      <c r="J22" s="87">
        <v>2970</v>
      </c>
      <c r="K22" s="87">
        <v>2980</v>
      </c>
      <c r="L22" s="95">
        <v>2990</v>
      </c>
      <c r="M22" s="113"/>
      <c r="N22" s="44">
        <f>M21/L22</f>
        <v>0.13377926421404682</v>
      </c>
    </row>
    <row r="23" spans="1:15" s="19" customFormat="1" ht="12" customHeight="1" thickBot="1" thickTop="1">
      <c r="A23" s="158" t="s">
        <v>119</v>
      </c>
      <c r="B23" s="160" t="s">
        <v>98</v>
      </c>
      <c r="C23" s="47" t="s">
        <v>27</v>
      </c>
      <c r="D23" s="162" t="s">
        <v>117</v>
      </c>
      <c r="E23" s="91">
        <v>5.6</v>
      </c>
      <c r="F23" s="91">
        <v>6</v>
      </c>
      <c r="G23" s="91">
        <v>6.2</v>
      </c>
      <c r="H23" s="91">
        <v>6.3</v>
      </c>
      <c r="I23" s="91">
        <v>6.4</v>
      </c>
      <c r="J23" s="91">
        <v>6.5</v>
      </c>
      <c r="K23" s="91">
        <v>6.6</v>
      </c>
      <c r="L23" s="98">
        <v>6.7</v>
      </c>
      <c r="M23" s="163">
        <v>300</v>
      </c>
      <c r="N23" s="41">
        <f>ROUNDUP(O23,0)</f>
        <v>45</v>
      </c>
      <c r="O23" s="36">
        <f>M23/L23</f>
        <v>44.776119402985074</v>
      </c>
    </row>
    <row r="24" spans="1:14" s="20" customFormat="1" ht="12" customHeight="1" thickBot="1" thickTop="1">
      <c r="A24" s="159"/>
      <c r="B24" s="161"/>
      <c r="C24" s="48" t="s">
        <v>28</v>
      </c>
      <c r="D24" s="162"/>
      <c r="E24" s="91">
        <v>1400</v>
      </c>
      <c r="F24" s="91">
        <v>1500</v>
      </c>
      <c r="G24" s="91">
        <v>1550</v>
      </c>
      <c r="H24" s="91">
        <v>1575</v>
      </c>
      <c r="I24" s="91">
        <v>1600</v>
      </c>
      <c r="J24" s="91">
        <v>1625</v>
      </c>
      <c r="K24" s="91">
        <v>1650</v>
      </c>
      <c r="L24" s="98">
        <v>1675</v>
      </c>
      <c r="M24" s="163"/>
      <c r="N24" s="44">
        <f>M23/L24</f>
        <v>0.1791044776119403</v>
      </c>
    </row>
    <row r="25" spans="1:15" s="19" customFormat="1" ht="12" customHeight="1" thickBot="1" thickTop="1">
      <c r="A25" s="141" t="s">
        <v>108</v>
      </c>
      <c r="B25" s="148" t="s">
        <v>120</v>
      </c>
      <c r="C25" s="47" t="s">
        <v>27</v>
      </c>
      <c r="D25" s="118" t="s">
        <v>117</v>
      </c>
      <c r="E25" s="87">
        <v>7.9</v>
      </c>
      <c r="F25" s="87">
        <v>8.2</v>
      </c>
      <c r="G25" s="87">
        <v>8.4</v>
      </c>
      <c r="H25" s="87">
        <v>8.6</v>
      </c>
      <c r="I25" s="87">
        <v>8.8</v>
      </c>
      <c r="J25" s="87">
        <v>9.1</v>
      </c>
      <c r="K25" s="87">
        <v>9.3</v>
      </c>
      <c r="L25" s="95">
        <v>9.5</v>
      </c>
      <c r="M25" s="156">
        <v>300</v>
      </c>
      <c r="N25" s="49">
        <f>ROUNDUP(O25,0)</f>
        <v>32</v>
      </c>
      <c r="O25" s="36">
        <f>M25/L25</f>
        <v>31.57894736842105</v>
      </c>
    </row>
    <row r="26" spans="1:14" s="20" customFormat="1" ht="12" customHeight="1" thickBot="1" thickTop="1">
      <c r="A26" s="141"/>
      <c r="B26" s="148"/>
      <c r="C26" s="48" t="s">
        <v>107</v>
      </c>
      <c r="D26" s="118"/>
      <c r="E26" s="87">
        <v>1990</v>
      </c>
      <c r="F26" s="87">
        <v>2050</v>
      </c>
      <c r="G26" s="87">
        <v>2150</v>
      </c>
      <c r="H26" s="87">
        <v>2190</v>
      </c>
      <c r="I26" s="87">
        <v>2250</v>
      </c>
      <c r="J26" s="87">
        <v>2290</v>
      </c>
      <c r="K26" s="87">
        <v>2350</v>
      </c>
      <c r="L26" s="95">
        <v>2450</v>
      </c>
      <c r="M26" s="156"/>
      <c r="N26" s="45">
        <f>M25/L26</f>
        <v>0.12244897959183673</v>
      </c>
    </row>
    <row r="27" spans="1:14" s="20" customFormat="1" ht="12" customHeight="1" thickBot="1" thickTop="1">
      <c r="A27" s="207" t="s">
        <v>202</v>
      </c>
      <c r="B27" s="208" t="s">
        <v>201</v>
      </c>
      <c r="C27" s="223" t="s">
        <v>27</v>
      </c>
      <c r="D27" s="210">
        <v>20.4</v>
      </c>
      <c r="E27" s="210">
        <v>21.8</v>
      </c>
      <c r="F27" s="211">
        <v>23.2</v>
      </c>
      <c r="G27" s="211">
        <v>24.6</v>
      </c>
      <c r="H27" s="211">
        <v>26</v>
      </c>
      <c r="I27" s="211">
        <v>27.4</v>
      </c>
      <c r="J27" s="211">
        <v>28.8</v>
      </c>
      <c r="K27" s="211">
        <v>30.2</v>
      </c>
      <c r="L27" s="212">
        <v>31.6</v>
      </c>
      <c r="M27" s="213">
        <v>2200</v>
      </c>
      <c r="N27" s="214">
        <f>M27/L27</f>
        <v>69.62025316455696</v>
      </c>
    </row>
    <row r="28" spans="1:14" s="20" customFormat="1" ht="12" customHeight="1" thickBot="1" thickTop="1">
      <c r="A28" s="215"/>
      <c r="B28" s="216"/>
      <c r="C28" s="225" t="s">
        <v>28</v>
      </c>
      <c r="D28" s="217">
        <v>5400</v>
      </c>
      <c r="E28" s="217">
        <v>5700</v>
      </c>
      <c r="F28" s="218">
        <v>6000</v>
      </c>
      <c r="G28" s="218">
        <v>6300</v>
      </c>
      <c r="H28" s="218">
        <v>6600</v>
      </c>
      <c r="I28" s="218">
        <v>6900</v>
      </c>
      <c r="J28" s="218">
        <v>7200</v>
      </c>
      <c r="K28" s="218">
        <v>7500</v>
      </c>
      <c r="L28" s="219">
        <v>7800</v>
      </c>
      <c r="M28" s="220"/>
      <c r="N28" s="221">
        <f>M27/L28</f>
        <v>0.28205128205128205</v>
      </c>
    </row>
    <row r="29" spans="1:15" s="20" customFormat="1" ht="12" customHeight="1" thickBot="1" thickTop="1">
      <c r="A29" s="157" t="s">
        <v>38</v>
      </c>
      <c r="B29" s="148" t="s">
        <v>39</v>
      </c>
      <c r="C29" s="47" t="s">
        <v>27</v>
      </c>
      <c r="D29" s="118" t="s">
        <v>117</v>
      </c>
      <c r="E29" s="91">
        <v>13.9</v>
      </c>
      <c r="F29" s="91">
        <v>14.2</v>
      </c>
      <c r="G29" s="91">
        <v>14.4</v>
      </c>
      <c r="H29" s="91">
        <v>14.6</v>
      </c>
      <c r="I29" s="91">
        <v>14.7</v>
      </c>
      <c r="J29" s="91">
        <v>14.8</v>
      </c>
      <c r="K29" s="91">
        <v>14.9</v>
      </c>
      <c r="L29" s="98">
        <v>15</v>
      </c>
      <c r="M29" s="155">
        <v>680</v>
      </c>
      <c r="N29" s="49">
        <f>ROUNDUP(O29,0)</f>
        <v>46</v>
      </c>
      <c r="O29" s="36">
        <f>M29/L29</f>
        <v>45.333333333333336</v>
      </c>
    </row>
    <row r="30" spans="1:14" s="20" customFormat="1" ht="12" customHeight="1" thickBot="1" thickTop="1">
      <c r="A30" s="157"/>
      <c r="B30" s="148"/>
      <c r="C30" s="48" t="s">
        <v>28</v>
      </c>
      <c r="D30" s="118"/>
      <c r="E30" s="91">
        <v>3470</v>
      </c>
      <c r="F30" s="91">
        <v>3550</v>
      </c>
      <c r="G30" s="91">
        <v>3600</v>
      </c>
      <c r="H30" s="91">
        <v>3650</v>
      </c>
      <c r="I30" s="91">
        <v>3680</v>
      </c>
      <c r="J30" s="91">
        <v>3700</v>
      </c>
      <c r="K30" s="91">
        <v>3720</v>
      </c>
      <c r="L30" s="98">
        <v>3740</v>
      </c>
      <c r="M30" s="156"/>
      <c r="N30" s="45">
        <f>M29/L30</f>
        <v>0.18181818181818182</v>
      </c>
    </row>
    <row r="31" spans="1:15" s="20" customFormat="1" ht="12" customHeight="1" thickBot="1" thickTop="1">
      <c r="A31" s="141" t="s">
        <v>43</v>
      </c>
      <c r="B31" s="148" t="s">
        <v>39</v>
      </c>
      <c r="C31" s="47" t="s">
        <v>27</v>
      </c>
      <c r="D31" s="118" t="s">
        <v>117</v>
      </c>
      <c r="E31" s="87">
        <v>14</v>
      </c>
      <c r="F31" s="87">
        <v>14.2</v>
      </c>
      <c r="G31" s="87">
        <v>14.6</v>
      </c>
      <c r="H31" s="87">
        <v>15</v>
      </c>
      <c r="I31" s="87">
        <v>15.2</v>
      </c>
      <c r="J31" s="87">
        <v>15.3</v>
      </c>
      <c r="K31" s="87">
        <v>15.4</v>
      </c>
      <c r="L31" s="95">
        <v>15.5</v>
      </c>
      <c r="M31" s="155">
        <v>600</v>
      </c>
      <c r="N31" s="49">
        <f>ROUNDUP(O31,0)</f>
        <v>39</v>
      </c>
      <c r="O31" s="36">
        <f>M31/L31</f>
        <v>38.70967741935484</v>
      </c>
    </row>
    <row r="32" spans="1:14" s="20" customFormat="1" ht="12" customHeight="1" thickBot="1" thickTop="1">
      <c r="A32" s="141"/>
      <c r="B32" s="148"/>
      <c r="C32" s="48" t="s">
        <v>28</v>
      </c>
      <c r="D32" s="118"/>
      <c r="E32" s="87">
        <v>3520</v>
      </c>
      <c r="F32" s="87">
        <v>3550</v>
      </c>
      <c r="G32" s="87">
        <v>3650</v>
      </c>
      <c r="H32" s="87">
        <v>3750</v>
      </c>
      <c r="I32" s="87">
        <v>3810</v>
      </c>
      <c r="J32" s="87">
        <v>3830</v>
      </c>
      <c r="K32" s="87">
        <v>3850</v>
      </c>
      <c r="L32" s="95">
        <v>3870</v>
      </c>
      <c r="M32" s="156"/>
      <c r="N32" s="45">
        <f>M31/L32</f>
        <v>0.15503875968992248</v>
      </c>
    </row>
    <row r="33" spans="1:15" s="19" customFormat="1" ht="12" customHeight="1" thickBot="1" thickTop="1">
      <c r="A33" s="141" t="s">
        <v>45</v>
      </c>
      <c r="B33" s="148" t="s">
        <v>37</v>
      </c>
      <c r="C33" s="47" t="s">
        <v>27</v>
      </c>
      <c r="D33" s="118" t="s">
        <v>117</v>
      </c>
      <c r="E33" s="92">
        <v>11</v>
      </c>
      <c r="F33" s="92">
        <v>11.2</v>
      </c>
      <c r="G33" s="92">
        <v>11.4</v>
      </c>
      <c r="H33" s="92">
        <v>11.6</v>
      </c>
      <c r="I33" s="92">
        <v>11.8</v>
      </c>
      <c r="J33" s="92">
        <v>12</v>
      </c>
      <c r="K33" s="92">
        <v>12.2</v>
      </c>
      <c r="L33" s="99">
        <v>12.4</v>
      </c>
      <c r="M33" s="155">
        <v>630</v>
      </c>
      <c r="N33" s="49">
        <f>ROUNDUP(O33,0)</f>
        <v>51</v>
      </c>
      <c r="O33" s="36">
        <f>M33/L33</f>
        <v>50.806451612903224</v>
      </c>
    </row>
    <row r="34" spans="1:14" s="20" customFormat="1" ht="12" customHeight="1" thickBot="1" thickTop="1">
      <c r="A34" s="141"/>
      <c r="B34" s="148"/>
      <c r="C34" s="48" t="s">
        <v>28</v>
      </c>
      <c r="D34" s="118"/>
      <c r="E34" s="92">
        <v>2750</v>
      </c>
      <c r="F34" s="92">
        <v>2800</v>
      </c>
      <c r="G34" s="92">
        <v>2850</v>
      </c>
      <c r="H34" s="92">
        <v>2900</v>
      </c>
      <c r="I34" s="92">
        <v>2950</v>
      </c>
      <c r="J34" s="92">
        <v>3000</v>
      </c>
      <c r="K34" s="92">
        <v>3050</v>
      </c>
      <c r="L34" s="100">
        <v>3100</v>
      </c>
      <c r="M34" s="156"/>
      <c r="N34" s="45">
        <f>M33/L34</f>
        <v>0.2032258064516129</v>
      </c>
    </row>
    <row r="35" spans="1:14" s="20" customFormat="1" ht="12" customHeight="1" thickBot="1" thickTop="1">
      <c r="A35" s="207" t="s">
        <v>193</v>
      </c>
      <c r="B35" s="208" t="s">
        <v>39</v>
      </c>
      <c r="C35" s="228" t="s">
        <v>27</v>
      </c>
      <c r="D35" s="231">
        <v>15.9</v>
      </c>
      <c r="E35" s="232">
        <v>16.1</v>
      </c>
      <c r="F35" s="232">
        <v>16.3</v>
      </c>
      <c r="G35" s="232">
        <v>16.9</v>
      </c>
      <c r="H35" s="232">
        <v>17.5</v>
      </c>
      <c r="I35" s="232">
        <v>17.9</v>
      </c>
      <c r="J35" s="232">
        <v>18.2</v>
      </c>
      <c r="K35" s="232">
        <v>18.4</v>
      </c>
      <c r="L35" s="233">
        <v>18.5</v>
      </c>
      <c r="M35" s="234">
        <v>700</v>
      </c>
      <c r="N35" s="214">
        <f>M35/L35</f>
        <v>37.83783783783784</v>
      </c>
    </row>
    <row r="36" spans="1:14" s="20" customFormat="1" ht="12" customHeight="1" thickBot="1" thickTop="1">
      <c r="A36" s="215"/>
      <c r="B36" s="216"/>
      <c r="C36" s="209" t="s">
        <v>28</v>
      </c>
      <c r="D36" s="231">
        <v>3990</v>
      </c>
      <c r="E36" s="232">
        <v>4050</v>
      </c>
      <c r="F36" s="232">
        <v>4090</v>
      </c>
      <c r="G36" s="232">
        <v>4290</v>
      </c>
      <c r="H36" s="232">
        <v>4390</v>
      </c>
      <c r="I36" s="232">
        <v>4450</v>
      </c>
      <c r="J36" s="232">
        <v>4490</v>
      </c>
      <c r="K36" s="232">
        <v>4550</v>
      </c>
      <c r="L36" s="233">
        <v>4590</v>
      </c>
      <c r="M36" s="235"/>
      <c r="N36" s="221">
        <f>M35/L36</f>
        <v>0.15250544662309368</v>
      </c>
    </row>
    <row r="37" spans="1:15" s="19" customFormat="1" ht="12" customHeight="1" thickBot="1" thickTop="1">
      <c r="A37" s="157" t="s">
        <v>40</v>
      </c>
      <c r="B37" s="148" t="s">
        <v>121</v>
      </c>
      <c r="C37" s="47" t="s">
        <v>27</v>
      </c>
      <c r="D37" s="118" t="s">
        <v>117</v>
      </c>
      <c r="E37" s="91">
        <v>13.9</v>
      </c>
      <c r="F37" s="91">
        <v>14.2</v>
      </c>
      <c r="G37" s="91">
        <v>14.4</v>
      </c>
      <c r="H37" s="91">
        <v>14.6</v>
      </c>
      <c r="I37" s="91">
        <v>14.7</v>
      </c>
      <c r="J37" s="91">
        <v>14.8</v>
      </c>
      <c r="K37" s="91">
        <v>14.9</v>
      </c>
      <c r="L37" s="98">
        <v>15</v>
      </c>
      <c r="M37" s="155">
        <v>700</v>
      </c>
      <c r="N37" s="49">
        <f>ROUNDUP(O37,0)</f>
        <v>47</v>
      </c>
      <c r="O37" s="36">
        <f>M37/L37</f>
        <v>46.666666666666664</v>
      </c>
    </row>
    <row r="38" spans="1:14" s="21" customFormat="1" ht="12" customHeight="1" thickBot="1" thickTop="1">
      <c r="A38" s="157"/>
      <c r="B38" s="148"/>
      <c r="C38" s="48" t="s">
        <v>28</v>
      </c>
      <c r="D38" s="118"/>
      <c r="E38" s="91">
        <v>3470</v>
      </c>
      <c r="F38" s="91">
        <v>3550</v>
      </c>
      <c r="G38" s="91">
        <v>3600</v>
      </c>
      <c r="H38" s="91">
        <v>3650</v>
      </c>
      <c r="I38" s="91">
        <v>3680</v>
      </c>
      <c r="J38" s="91">
        <v>3700</v>
      </c>
      <c r="K38" s="91">
        <v>3720</v>
      </c>
      <c r="L38" s="98">
        <v>3740</v>
      </c>
      <c r="M38" s="156"/>
      <c r="N38" s="45">
        <f>M37/L38</f>
        <v>0.18716577540106952</v>
      </c>
    </row>
    <row r="39" spans="1:15" s="19" customFormat="1" ht="12" customHeight="1" thickBot="1" thickTop="1">
      <c r="A39" s="141" t="s">
        <v>101</v>
      </c>
      <c r="B39" s="148" t="s">
        <v>121</v>
      </c>
      <c r="C39" s="47" t="s">
        <v>27</v>
      </c>
      <c r="D39" s="118" t="s">
        <v>117</v>
      </c>
      <c r="E39" s="91">
        <v>13.9</v>
      </c>
      <c r="F39" s="91">
        <v>14.2</v>
      </c>
      <c r="G39" s="91">
        <v>14.4</v>
      </c>
      <c r="H39" s="91">
        <v>14.6</v>
      </c>
      <c r="I39" s="91">
        <v>14.7</v>
      </c>
      <c r="J39" s="91">
        <v>14.8</v>
      </c>
      <c r="K39" s="91">
        <v>14.9</v>
      </c>
      <c r="L39" s="98">
        <v>15</v>
      </c>
      <c r="M39" s="155">
        <v>900</v>
      </c>
      <c r="N39" s="49">
        <f>ROUNDUP(O39,0)</f>
        <v>60</v>
      </c>
      <c r="O39" s="36">
        <f>M39/L39</f>
        <v>60</v>
      </c>
    </row>
    <row r="40" spans="1:14" s="20" customFormat="1" ht="12" customHeight="1" thickBot="1" thickTop="1">
      <c r="A40" s="141"/>
      <c r="B40" s="148"/>
      <c r="C40" s="48" t="s">
        <v>28</v>
      </c>
      <c r="D40" s="118"/>
      <c r="E40" s="91">
        <v>3470</v>
      </c>
      <c r="F40" s="91">
        <v>3550</v>
      </c>
      <c r="G40" s="91">
        <v>3600</v>
      </c>
      <c r="H40" s="91">
        <v>3650</v>
      </c>
      <c r="I40" s="91">
        <v>3680</v>
      </c>
      <c r="J40" s="91">
        <v>3700</v>
      </c>
      <c r="K40" s="91">
        <v>3720</v>
      </c>
      <c r="L40" s="98">
        <v>3740</v>
      </c>
      <c r="M40" s="156"/>
      <c r="N40" s="45">
        <f>M39/L40</f>
        <v>0.24064171122994651</v>
      </c>
    </row>
    <row r="41" spans="1:15" s="17" customFormat="1" ht="12" customHeight="1" thickBot="1" thickTop="1">
      <c r="A41" s="141" t="s">
        <v>34</v>
      </c>
      <c r="B41" s="148" t="s">
        <v>121</v>
      </c>
      <c r="C41" s="47" t="s">
        <v>27</v>
      </c>
      <c r="D41" s="118" t="s">
        <v>117</v>
      </c>
      <c r="E41" s="92">
        <v>11</v>
      </c>
      <c r="F41" s="92">
        <v>11.2</v>
      </c>
      <c r="G41" s="92">
        <v>11.4</v>
      </c>
      <c r="H41" s="92">
        <v>11.6</v>
      </c>
      <c r="I41" s="92">
        <v>11.8</v>
      </c>
      <c r="J41" s="92">
        <v>12</v>
      </c>
      <c r="K41" s="92">
        <v>12.2</v>
      </c>
      <c r="L41" s="99">
        <v>12.4</v>
      </c>
      <c r="M41" s="155">
        <v>500</v>
      </c>
      <c r="N41" s="49">
        <f>ROUNDUP(O41,0)</f>
        <v>41</v>
      </c>
      <c r="O41" s="35">
        <f>M41/L41</f>
        <v>40.32258064516129</v>
      </c>
    </row>
    <row r="42" spans="1:14" s="21" customFormat="1" ht="12" customHeight="1" thickBot="1" thickTop="1">
      <c r="A42" s="141"/>
      <c r="B42" s="148"/>
      <c r="C42" s="48" t="s">
        <v>28</v>
      </c>
      <c r="D42" s="118"/>
      <c r="E42" s="92">
        <v>2750</v>
      </c>
      <c r="F42" s="92">
        <v>2800</v>
      </c>
      <c r="G42" s="92">
        <v>2850</v>
      </c>
      <c r="H42" s="92">
        <v>2900</v>
      </c>
      <c r="I42" s="92">
        <v>2950</v>
      </c>
      <c r="J42" s="92">
        <v>3000</v>
      </c>
      <c r="K42" s="92">
        <v>3050</v>
      </c>
      <c r="L42" s="100">
        <v>3100</v>
      </c>
      <c r="M42" s="156"/>
      <c r="N42" s="45">
        <f>M41/L42</f>
        <v>0.16129032258064516</v>
      </c>
    </row>
    <row r="43" spans="1:14" s="21" customFormat="1" ht="12" customHeight="1" thickBot="1" thickTop="1">
      <c r="A43" s="207" t="s">
        <v>203</v>
      </c>
      <c r="B43" s="208" t="s">
        <v>201</v>
      </c>
      <c r="C43" s="228" t="s">
        <v>27</v>
      </c>
      <c r="D43" s="210">
        <v>16.6</v>
      </c>
      <c r="E43" s="210">
        <v>18.4</v>
      </c>
      <c r="F43" s="211">
        <v>20.2</v>
      </c>
      <c r="G43" s="211">
        <v>22</v>
      </c>
      <c r="H43" s="211">
        <v>23.8</v>
      </c>
      <c r="I43" s="211">
        <v>25.6</v>
      </c>
      <c r="J43" s="211">
        <v>27.4</v>
      </c>
      <c r="K43" s="211">
        <v>29.2</v>
      </c>
      <c r="L43" s="212">
        <v>31</v>
      </c>
      <c r="M43" s="213">
        <v>2200</v>
      </c>
      <c r="N43" s="214">
        <f>M43/L43</f>
        <v>70.96774193548387</v>
      </c>
    </row>
    <row r="44" spans="1:14" s="21" customFormat="1" ht="12" customHeight="1" thickBot="1" thickTop="1">
      <c r="A44" s="215"/>
      <c r="B44" s="216"/>
      <c r="C44" s="209" t="s">
        <v>28</v>
      </c>
      <c r="D44" s="217">
        <v>4200</v>
      </c>
      <c r="E44" s="217">
        <v>4650</v>
      </c>
      <c r="F44" s="218">
        <v>5100</v>
      </c>
      <c r="G44" s="218">
        <v>5550</v>
      </c>
      <c r="H44" s="218">
        <v>6000</v>
      </c>
      <c r="I44" s="218">
        <v>6450</v>
      </c>
      <c r="J44" s="218">
        <v>6900</v>
      </c>
      <c r="K44" s="218">
        <v>7350</v>
      </c>
      <c r="L44" s="219">
        <v>7800</v>
      </c>
      <c r="M44" s="220"/>
      <c r="N44" s="221">
        <f>M43/L44</f>
        <v>0.28205128205128205</v>
      </c>
    </row>
    <row r="45" spans="1:15" s="17" customFormat="1" ht="12" customHeight="1" thickBot="1" thickTop="1">
      <c r="A45" s="141" t="s">
        <v>31</v>
      </c>
      <c r="B45" s="148" t="s">
        <v>122</v>
      </c>
      <c r="C45" s="47" t="s">
        <v>27</v>
      </c>
      <c r="D45" s="118" t="s">
        <v>117</v>
      </c>
      <c r="E45" s="87">
        <v>9.6</v>
      </c>
      <c r="F45" s="87">
        <v>9.8</v>
      </c>
      <c r="G45" s="87">
        <v>9.9</v>
      </c>
      <c r="H45" s="87">
        <v>10.1</v>
      </c>
      <c r="I45" s="87">
        <v>10.7</v>
      </c>
      <c r="J45" s="87">
        <v>10.9</v>
      </c>
      <c r="K45" s="87">
        <v>11.1</v>
      </c>
      <c r="L45" s="95">
        <v>11.3</v>
      </c>
      <c r="M45" s="155">
        <v>450</v>
      </c>
      <c r="N45" s="49">
        <f>ROUNDUP(O45,0)</f>
        <v>40</v>
      </c>
      <c r="O45" s="35">
        <f>M45/L45</f>
        <v>39.82300884955752</v>
      </c>
    </row>
    <row r="46" spans="1:14" s="21" customFormat="1" ht="12" customHeight="1" thickBot="1" thickTop="1">
      <c r="A46" s="141"/>
      <c r="B46" s="148"/>
      <c r="C46" s="48" t="s">
        <v>28</v>
      </c>
      <c r="D46" s="118"/>
      <c r="E46" s="87">
        <v>2390</v>
      </c>
      <c r="F46" s="87">
        <v>2410</v>
      </c>
      <c r="G46" s="87">
        <v>2440</v>
      </c>
      <c r="H46" s="87">
        <v>2540</v>
      </c>
      <c r="I46" s="87">
        <v>2610</v>
      </c>
      <c r="J46" s="87">
        <v>2720</v>
      </c>
      <c r="K46" s="87">
        <v>2730</v>
      </c>
      <c r="L46" s="95">
        <v>2740</v>
      </c>
      <c r="M46" s="156"/>
      <c r="N46" s="45">
        <f>M45/L46</f>
        <v>0.16423357664233576</v>
      </c>
    </row>
    <row r="47" spans="1:15" s="17" customFormat="1" ht="12" customHeight="1" thickBot="1" thickTop="1">
      <c r="A47" s="141" t="s">
        <v>99</v>
      </c>
      <c r="B47" s="148" t="s">
        <v>30</v>
      </c>
      <c r="C47" s="47" t="s">
        <v>27</v>
      </c>
      <c r="D47" s="118" t="s">
        <v>117</v>
      </c>
      <c r="E47" s="87">
        <v>2.5</v>
      </c>
      <c r="F47" s="87">
        <v>2.6</v>
      </c>
      <c r="G47" s="87">
        <v>2.7</v>
      </c>
      <c r="H47" s="87">
        <v>2.8</v>
      </c>
      <c r="I47" s="87">
        <v>2.9</v>
      </c>
      <c r="J47" s="87">
        <v>3</v>
      </c>
      <c r="K47" s="87">
        <v>3.2</v>
      </c>
      <c r="L47" s="95">
        <v>3.3</v>
      </c>
      <c r="M47" s="156">
        <v>250</v>
      </c>
      <c r="N47" s="49">
        <f>ROUNDUP(O47,0)</f>
        <v>76</v>
      </c>
      <c r="O47" s="35">
        <f>M47/L47</f>
        <v>75.75757575757576</v>
      </c>
    </row>
    <row r="48" spans="1:14" s="21" customFormat="1" ht="12" customHeight="1" thickBot="1" thickTop="1">
      <c r="A48" s="141"/>
      <c r="B48" s="148"/>
      <c r="C48" s="48" t="s">
        <v>28</v>
      </c>
      <c r="D48" s="118"/>
      <c r="E48" s="87">
        <v>590</v>
      </c>
      <c r="F48" s="87">
        <v>610</v>
      </c>
      <c r="G48" s="87">
        <v>650</v>
      </c>
      <c r="H48" s="87">
        <v>670</v>
      </c>
      <c r="I48" s="87">
        <v>690</v>
      </c>
      <c r="J48" s="87">
        <v>720</v>
      </c>
      <c r="K48" s="87">
        <v>750</v>
      </c>
      <c r="L48" s="95">
        <v>790</v>
      </c>
      <c r="M48" s="156"/>
      <c r="N48" s="45">
        <f>M47/L48</f>
        <v>0.31645569620253167</v>
      </c>
    </row>
    <row r="49" spans="1:15" s="17" customFormat="1" ht="12" customHeight="1" thickBot="1" thickTop="1">
      <c r="A49" s="153" t="s">
        <v>29</v>
      </c>
      <c r="B49" s="148" t="s">
        <v>123</v>
      </c>
      <c r="C49" s="47" t="s">
        <v>27</v>
      </c>
      <c r="D49" s="118" t="s">
        <v>117</v>
      </c>
      <c r="E49" s="88">
        <v>7.9</v>
      </c>
      <c r="F49" s="88">
        <v>8</v>
      </c>
      <c r="G49" s="88">
        <v>8.1</v>
      </c>
      <c r="H49" s="88">
        <v>8.2</v>
      </c>
      <c r="I49" s="88">
        <v>8.3</v>
      </c>
      <c r="J49" s="88">
        <v>8.4</v>
      </c>
      <c r="K49" s="88">
        <v>8.5</v>
      </c>
      <c r="L49" s="101">
        <v>8.6</v>
      </c>
      <c r="M49" s="150">
        <v>350</v>
      </c>
      <c r="N49" s="49">
        <f>ROUNDUP(O49,0)</f>
        <v>41</v>
      </c>
      <c r="O49" s="35">
        <f>M49/L49</f>
        <v>40.697674418604656</v>
      </c>
    </row>
    <row r="50" spans="1:14" s="21" customFormat="1" ht="12" customHeight="1" thickBot="1" thickTop="1">
      <c r="A50" s="153"/>
      <c r="B50" s="148"/>
      <c r="C50" s="48" t="s">
        <v>28</v>
      </c>
      <c r="D50" s="118"/>
      <c r="E50" s="88">
        <v>1980</v>
      </c>
      <c r="F50" s="88">
        <v>2000</v>
      </c>
      <c r="G50" s="88">
        <v>2050</v>
      </c>
      <c r="H50" s="88">
        <v>2100</v>
      </c>
      <c r="I50" s="88">
        <v>2110</v>
      </c>
      <c r="J50" s="88">
        <v>2120</v>
      </c>
      <c r="K50" s="88">
        <v>2130</v>
      </c>
      <c r="L50" s="101">
        <v>2140</v>
      </c>
      <c r="M50" s="150"/>
      <c r="N50" s="45">
        <f>M49/L50</f>
        <v>0.16355140186915887</v>
      </c>
    </row>
    <row r="51" spans="1:14" s="21" customFormat="1" ht="12" customHeight="1" thickBot="1" thickTop="1">
      <c r="A51" s="164" t="s">
        <v>204</v>
      </c>
      <c r="B51" s="166" t="s">
        <v>98</v>
      </c>
      <c r="C51" s="32" t="s">
        <v>27</v>
      </c>
      <c r="D51" s="162" t="s">
        <v>117</v>
      </c>
      <c r="E51" s="89">
        <v>5.8</v>
      </c>
      <c r="F51" s="89">
        <v>6</v>
      </c>
      <c r="G51" s="89">
        <v>7.4</v>
      </c>
      <c r="H51" s="89">
        <v>7.8</v>
      </c>
      <c r="I51" s="89">
        <v>8.2</v>
      </c>
      <c r="J51" s="89">
        <v>8.3</v>
      </c>
      <c r="K51" s="89">
        <v>8.8</v>
      </c>
      <c r="L51" s="96">
        <v>9.2</v>
      </c>
      <c r="M51" s="229">
        <v>300</v>
      </c>
      <c r="N51" s="41">
        <f>ROUNDUP(O51,0)</f>
        <v>0</v>
      </c>
    </row>
    <row r="52" spans="1:14" s="21" customFormat="1" ht="12" customHeight="1" thickBot="1" thickTop="1">
      <c r="A52" s="165"/>
      <c r="B52" s="167"/>
      <c r="C52" s="33" t="s">
        <v>28</v>
      </c>
      <c r="D52" s="162"/>
      <c r="E52" s="90">
        <v>1450</v>
      </c>
      <c r="F52" s="90">
        <v>1500</v>
      </c>
      <c r="G52" s="90">
        <v>1850</v>
      </c>
      <c r="H52" s="90">
        <v>1950</v>
      </c>
      <c r="I52" s="90">
        <v>2050</v>
      </c>
      <c r="J52" s="90">
        <v>2075</v>
      </c>
      <c r="K52" s="90">
        <v>2200</v>
      </c>
      <c r="L52" s="97">
        <v>2300</v>
      </c>
      <c r="M52" s="230"/>
      <c r="N52" s="44">
        <f>M51/L52</f>
        <v>0.13043478260869565</v>
      </c>
    </row>
    <row r="53" spans="1:15" s="17" customFormat="1" ht="12" customHeight="1" thickBot="1" thickTop="1">
      <c r="A53" s="141" t="s">
        <v>44</v>
      </c>
      <c r="B53" s="148" t="s">
        <v>124</v>
      </c>
      <c r="C53" s="47" t="s">
        <v>27</v>
      </c>
      <c r="D53" s="154" t="s">
        <v>189</v>
      </c>
      <c r="E53" s="104" t="s">
        <v>189</v>
      </c>
      <c r="F53" s="105">
        <v>18.7</v>
      </c>
      <c r="G53" s="105">
        <v>19.1</v>
      </c>
      <c r="H53" s="105">
        <v>19.5</v>
      </c>
      <c r="I53" s="105">
        <v>19.7</v>
      </c>
      <c r="J53" s="105">
        <v>20.8</v>
      </c>
      <c r="K53" s="105">
        <v>21.8</v>
      </c>
      <c r="L53" s="106">
        <v>22</v>
      </c>
      <c r="M53" s="150">
        <v>950</v>
      </c>
      <c r="N53" s="49">
        <f>ROUNDUP(O53,0)</f>
        <v>44</v>
      </c>
      <c r="O53" s="35">
        <f>M53/L53</f>
        <v>43.18181818181818</v>
      </c>
    </row>
    <row r="54" spans="1:14" s="21" customFormat="1" ht="12" customHeight="1" thickBot="1" thickTop="1">
      <c r="A54" s="141"/>
      <c r="B54" s="148"/>
      <c r="C54" s="48" t="s">
        <v>28</v>
      </c>
      <c r="D54" s="154"/>
      <c r="E54" s="105">
        <v>4020</v>
      </c>
      <c r="F54" s="105">
        <v>4100</v>
      </c>
      <c r="G54" s="105">
        <v>4200</v>
      </c>
      <c r="H54" s="105">
        <v>4350</v>
      </c>
      <c r="I54" s="105">
        <v>4510</v>
      </c>
      <c r="J54" s="105">
        <v>4630</v>
      </c>
      <c r="K54" s="105">
        <v>4850</v>
      </c>
      <c r="L54" s="106">
        <v>4950</v>
      </c>
      <c r="M54" s="151"/>
      <c r="N54" s="45">
        <f>M53/L54</f>
        <v>0.1919191919191919</v>
      </c>
    </row>
    <row r="55" spans="1:15" s="17" customFormat="1" ht="12" customHeight="1" thickBot="1" thickTop="1">
      <c r="A55" s="141" t="s">
        <v>41</v>
      </c>
      <c r="B55" s="148" t="s">
        <v>39</v>
      </c>
      <c r="C55" s="47" t="s">
        <v>27</v>
      </c>
      <c r="D55" s="118" t="s">
        <v>117</v>
      </c>
      <c r="E55" s="91">
        <v>13.9</v>
      </c>
      <c r="F55" s="91">
        <v>14.2</v>
      </c>
      <c r="G55" s="91">
        <v>14.4</v>
      </c>
      <c r="H55" s="91">
        <v>14.6</v>
      </c>
      <c r="I55" s="91">
        <v>14.7</v>
      </c>
      <c r="J55" s="91">
        <v>14.8</v>
      </c>
      <c r="K55" s="91">
        <v>14.9</v>
      </c>
      <c r="L55" s="98">
        <v>15</v>
      </c>
      <c r="M55" s="150">
        <v>680</v>
      </c>
      <c r="N55" s="49">
        <f>ROUNDUP(O55,0)</f>
        <v>46</v>
      </c>
      <c r="O55" s="35">
        <f>M55/L55</f>
        <v>45.333333333333336</v>
      </c>
    </row>
    <row r="56" spans="1:14" s="17" customFormat="1" ht="12" customHeight="1" thickBot="1" thickTop="1">
      <c r="A56" s="141"/>
      <c r="B56" s="148"/>
      <c r="C56" s="48" t="s">
        <v>28</v>
      </c>
      <c r="D56" s="118"/>
      <c r="E56" s="91">
        <v>3470</v>
      </c>
      <c r="F56" s="91">
        <v>3550</v>
      </c>
      <c r="G56" s="91">
        <v>3600</v>
      </c>
      <c r="H56" s="91">
        <v>3650</v>
      </c>
      <c r="I56" s="91">
        <v>3680</v>
      </c>
      <c r="J56" s="91">
        <v>3700</v>
      </c>
      <c r="K56" s="91">
        <v>3720</v>
      </c>
      <c r="L56" s="98">
        <v>3740</v>
      </c>
      <c r="M56" s="151"/>
      <c r="N56" s="45">
        <f>M55/L56</f>
        <v>0.18181818181818182</v>
      </c>
    </row>
    <row r="57" spans="1:14" s="17" customFormat="1" ht="12" customHeight="1" thickBot="1" thickTop="1">
      <c r="A57" s="207" t="s">
        <v>205</v>
      </c>
      <c r="B57" s="208" t="s">
        <v>201</v>
      </c>
      <c r="C57" s="209" t="s">
        <v>27</v>
      </c>
      <c r="D57" s="210">
        <v>24</v>
      </c>
      <c r="E57" s="210">
        <v>25</v>
      </c>
      <c r="F57" s="211">
        <v>27</v>
      </c>
      <c r="G57" s="211">
        <v>29</v>
      </c>
      <c r="H57" s="211">
        <v>31</v>
      </c>
      <c r="I57" s="211">
        <v>33</v>
      </c>
      <c r="J57" s="211">
        <v>35</v>
      </c>
      <c r="K57" s="211">
        <v>37</v>
      </c>
      <c r="L57" s="212">
        <v>39</v>
      </c>
      <c r="M57" s="213">
        <v>2700</v>
      </c>
      <c r="N57" s="214">
        <f>M57/L57</f>
        <v>69.23076923076923</v>
      </c>
    </row>
    <row r="58" spans="1:14" s="17" customFormat="1" ht="12" customHeight="1" thickBot="1" thickTop="1">
      <c r="A58" s="215"/>
      <c r="B58" s="216"/>
      <c r="C58" s="209" t="s">
        <v>28</v>
      </c>
      <c r="D58" s="217">
        <v>5750</v>
      </c>
      <c r="E58" s="217">
        <v>6250</v>
      </c>
      <c r="F58" s="218">
        <v>6750</v>
      </c>
      <c r="G58" s="218">
        <v>7250</v>
      </c>
      <c r="H58" s="218">
        <v>7750</v>
      </c>
      <c r="I58" s="218">
        <v>8250</v>
      </c>
      <c r="J58" s="218">
        <v>8750</v>
      </c>
      <c r="K58" s="218">
        <v>9250</v>
      </c>
      <c r="L58" s="219">
        <v>9750</v>
      </c>
      <c r="M58" s="220"/>
      <c r="N58" s="221">
        <f>M57/L58</f>
        <v>0.27692307692307694</v>
      </c>
    </row>
    <row r="59" spans="1:14" s="17" customFormat="1" ht="12" customHeight="1" thickBot="1" thickTop="1">
      <c r="A59" s="207" t="s">
        <v>206</v>
      </c>
      <c r="B59" s="208" t="s">
        <v>197</v>
      </c>
      <c r="C59" s="209" t="s">
        <v>27</v>
      </c>
      <c r="D59" s="210">
        <v>23.6</v>
      </c>
      <c r="E59" s="210">
        <v>25.8</v>
      </c>
      <c r="F59" s="211">
        <v>28</v>
      </c>
      <c r="G59" s="211">
        <v>30.2</v>
      </c>
      <c r="H59" s="211">
        <v>32.4</v>
      </c>
      <c r="I59" s="211">
        <v>34.6</v>
      </c>
      <c r="J59" s="211">
        <v>36.8</v>
      </c>
      <c r="K59" s="211">
        <v>39</v>
      </c>
      <c r="L59" s="212">
        <v>41.2</v>
      </c>
      <c r="M59" s="213">
        <v>2800</v>
      </c>
      <c r="N59" s="214">
        <f>M59/L59</f>
        <v>67.96116504854369</v>
      </c>
    </row>
    <row r="60" spans="1:14" s="17" customFormat="1" ht="12" customHeight="1" thickBot="1" thickTop="1">
      <c r="A60" s="215"/>
      <c r="B60" s="216"/>
      <c r="C60" s="209" t="s">
        <v>28</v>
      </c>
      <c r="D60" s="217">
        <v>6200</v>
      </c>
      <c r="E60" s="217">
        <v>6600</v>
      </c>
      <c r="F60" s="218">
        <v>7000</v>
      </c>
      <c r="G60" s="218">
        <v>7400</v>
      </c>
      <c r="H60" s="218">
        <v>7800</v>
      </c>
      <c r="I60" s="218">
        <v>8200</v>
      </c>
      <c r="J60" s="218">
        <v>8600</v>
      </c>
      <c r="K60" s="218">
        <v>9000</v>
      </c>
      <c r="L60" s="219">
        <v>9400</v>
      </c>
      <c r="M60" s="220"/>
      <c r="N60" s="221">
        <f>M59/L60</f>
        <v>0.2978723404255319</v>
      </c>
    </row>
    <row r="61" spans="1:15" s="17" customFormat="1" ht="12" customHeight="1" thickBot="1" thickTop="1">
      <c r="A61" s="141" t="s">
        <v>35</v>
      </c>
      <c r="B61" s="148" t="s">
        <v>39</v>
      </c>
      <c r="C61" s="47" t="s">
        <v>27</v>
      </c>
      <c r="D61" s="118" t="s">
        <v>117</v>
      </c>
      <c r="E61" s="92">
        <v>11</v>
      </c>
      <c r="F61" s="92">
        <v>11.2</v>
      </c>
      <c r="G61" s="92">
        <v>11.4</v>
      </c>
      <c r="H61" s="92">
        <v>11.6</v>
      </c>
      <c r="I61" s="92">
        <v>11.8</v>
      </c>
      <c r="J61" s="92">
        <v>12</v>
      </c>
      <c r="K61" s="92">
        <v>12.2</v>
      </c>
      <c r="L61" s="99">
        <v>12.4</v>
      </c>
      <c r="M61" s="150">
        <v>560</v>
      </c>
      <c r="N61" s="49">
        <f>ROUNDUP(O61,0)</f>
        <v>46</v>
      </c>
      <c r="O61" s="35">
        <f>M61/L61</f>
        <v>45.16129032258064</v>
      </c>
    </row>
    <row r="62" spans="1:14" s="17" customFormat="1" ht="12" customHeight="1" thickBot="1" thickTop="1">
      <c r="A62" s="141"/>
      <c r="B62" s="148"/>
      <c r="C62" s="48" t="s">
        <v>28</v>
      </c>
      <c r="D62" s="118"/>
      <c r="E62" s="92">
        <v>2750</v>
      </c>
      <c r="F62" s="92">
        <v>2800</v>
      </c>
      <c r="G62" s="92">
        <v>2850</v>
      </c>
      <c r="H62" s="92">
        <v>2900</v>
      </c>
      <c r="I62" s="92">
        <v>2950</v>
      </c>
      <c r="J62" s="92">
        <v>3000</v>
      </c>
      <c r="K62" s="92">
        <v>3050</v>
      </c>
      <c r="L62" s="100">
        <v>3100</v>
      </c>
      <c r="M62" s="151"/>
      <c r="N62" s="45">
        <f>M61/L62</f>
        <v>0.18064516129032257</v>
      </c>
    </row>
    <row r="63" spans="1:15" s="17" customFormat="1" ht="12" customHeight="1" thickBot="1" thickTop="1">
      <c r="A63" s="141" t="s">
        <v>36</v>
      </c>
      <c r="B63" s="148" t="s">
        <v>121</v>
      </c>
      <c r="C63" s="47" t="s">
        <v>27</v>
      </c>
      <c r="D63" s="118" t="s">
        <v>117</v>
      </c>
      <c r="E63" s="93">
        <v>13.5</v>
      </c>
      <c r="F63" s="93">
        <v>13.9</v>
      </c>
      <c r="G63" s="93">
        <v>14.3</v>
      </c>
      <c r="H63" s="93">
        <v>14.5</v>
      </c>
      <c r="I63" s="93">
        <v>14.9</v>
      </c>
      <c r="J63" s="93">
        <v>15.2</v>
      </c>
      <c r="K63" s="93">
        <v>15.5</v>
      </c>
      <c r="L63" s="102">
        <v>15.8</v>
      </c>
      <c r="M63" s="151">
        <v>750</v>
      </c>
      <c r="N63" s="49">
        <f>ROUNDUP(O63,0)</f>
        <v>48</v>
      </c>
      <c r="O63" s="35">
        <f>M63/L63</f>
        <v>47.46835443037975</v>
      </c>
    </row>
    <row r="64" spans="1:14" s="17" customFormat="1" ht="12" customHeight="1" thickBot="1" thickTop="1">
      <c r="A64" s="141"/>
      <c r="B64" s="148"/>
      <c r="C64" s="48" t="s">
        <v>28</v>
      </c>
      <c r="D64" s="118"/>
      <c r="E64" s="94">
        <v>3250</v>
      </c>
      <c r="F64" s="94">
        <v>3300</v>
      </c>
      <c r="G64" s="94">
        <v>3390</v>
      </c>
      <c r="H64" s="94">
        <v>3530</v>
      </c>
      <c r="I64" s="94">
        <v>3590</v>
      </c>
      <c r="J64" s="94">
        <v>3630</v>
      </c>
      <c r="K64" s="94">
        <v>3650</v>
      </c>
      <c r="L64" s="103">
        <v>3690</v>
      </c>
      <c r="M64" s="151"/>
      <c r="N64" s="45">
        <f>M63/L64</f>
        <v>0.2032520325203252</v>
      </c>
    </row>
    <row r="65" spans="1:15" s="22" customFormat="1" ht="12" customHeight="1" thickBot="1" thickTop="1">
      <c r="A65" s="141" t="s">
        <v>32</v>
      </c>
      <c r="B65" s="148" t="s">
        <v>39</v>
      </c>
      <c r="C65" s="47" t="s">
        <v>27</v>
      </c>
      <c r="D65" s="149" t="s">
        <v>117</v>
      </c>
      <c r="E65" s="87">
        <v>10.2</v>
      </c>
      <c r="F65" s="87">
        <v>10.4</v>
      </c>
      <c r="G65" s="87">
        <v>10.8</v>
      </c>
      <c r="H65" s="87">
        <v>11.2</v>
      </c>
      <c r="I65" s="87">
        <v>11.6</v>
      </c>
      <c r="J65" s="87">
        <v>12</v>
      </c>
      <c r="K65" s="87">
        <v>12.2</v>
      </c>
      <c r="L65" s="95">
        <v>12.4</v>
      </c>
      <c r="M65" s="150">
        <v>450</v>
      </c>
      <c r="N65" s="49">
        <f>ROUNDUP(O65,0)</f>
        <v>37</v>
      </c>
      <c r="O65" s="35">
        <f>M65/L65</f>
        <v>36.29032258064516</v>
      </c>
    </row>
    <row r="66" spans="1:14" s="22" customFormat="1" ht="12" customHeight="1" thickBot="1" thickTop="1">
      <c r="A66" s="141"/>
      <c r="B66" s="148"/>
      <c r="C66" s="48" t="s">
        <v>28</v>
      </c>
      <c r="D66" s="149"/>
      <c r="E66" s="87">
        <v>2540</v>
      </c>
      <c r="F66" s="87">
        <v>2700</v>
      </c>
      <c r="G66" s="87">
        <v>2800</v>
      </c>
      <c r="H66" s="87">
        <v>2900</v>
      </c>
      <c r="I66" s="87">
        <v>3110</v>
      </c>
      <c r="J66" s="87">
        <v>3120</v>
      </c>
      <c r="K66" s="87">
        <v>3130</v>
      </c>
      <c r="L66" s="95">
        <v>3140</v>
      </c>
      <c r="M66" s="151"/>
      <c r="N66" s="45">
        <f>M65/L66</f>
        <v>0.14331210191082802</v>
      </c>
    </row>
    <row r="67" spans="1:17" s="23" customFormat="1" ht="12" customHeight="1" thickBot="1" thickTop="1">
      <c r="A67" s="141" t="s">
        <v>42</v>
      </c>
      <c r="B67" s="148" t="s">
        <v>37</v>
      </c>
      <c r="C67" s="47" t="s">
        <v>27</v>
      </c>
      <c r="D67" s="149" t="s">
        <v>117</v>
      </c>
      <c r="E67" s="87">
        <v>15.8</v>
      </c>
      <c r="F67" s="87">
        <v>16.8</v>
      </c>
      <c r="G67" s="87">
        <v>18.4</v>
      </c>
      <c r="H67" s="87">
        <v>20</v>
      </c>
      <c r="I67" s="87">
        <v>20.1</v>
      </c>
      <c r="J67" s="87">
        <v>20.2</v>
      </c>
      <c r="K67" s="87">
        <v>20.3</v>
      </c>
      <c r="L67" s="95">
        <v>20.4</v>
      </c>
      <c r="M67" s="150">
        <v>1000</v>
      </c>
      <c r="N67" s="49">
        <f>ROUNDUP(O67,0)</f>
        <v>50</v>
      </c>
      <c r="O67" s="35">
        <f>M67/L67</f>
        <v>49.01960784313726</v>
      </c>
      <c r="P67" s="22"/>
      <c r="Q67" s="22"/>
    </row>
    <row r="68" spans="1:16" s="23" customFormat="1" ht="12" customHeight="1" thickBot="1" thickTop="1">
      <c r="A68" s="141"/>
      <c r="B68" s="148"/>
      <c r="C68" s="48" t="s">
        <v>28</v>
      </c>
      <c r="D68" s="149"/>
      <c r="E68" s="87">
        <v>3940</v>
      </c>
      <c r="F68" s="87">
        <v>4200</v>
      </c>
      <c r="G68" s="87">
        <v>4600</v>
      </c>
      <c r="H68" s="87">
        <v>5000</v>
      </c>
      <c r="I68" s="87">
        <v>5040</v>
      </c>
      <c r="J68" s="87">
        <v>5060</v>
      </c>
      <c r="K68" s="87">
        <v>5080</v>
      </c>
      <c r="L68" s="95">
        <v>5100</v>
      </c>
      <c r="M68" s="151"/>
      <c r="N68" s="45">
        <f>M67/L68</f>
        <v>0.19607843137254902</v>
      </c>
      <c r="O68" s="22"/>
      <c r="P68" s="22"/>
    </row>
    <row r="69" spans="1:15" s="28" customFormat="1" ht="12" customHeight="1" thickBot="1" thickTop="1">
      <c r="A69" s="141" t="s">
        <v>33</v>
      </c>
      <c r="B69" s="148" t="s">
        <v>118</v>
      </c>
      <c r="C69" s="47" t="s">
        <v>27</v>
      </c>
      <c r="D69" s="112" t="s">
        <v>117</v>
      </c>
      <c r="E69" s="87">
        <v>9</v>
      </c>
      <c r="F69" s="87">
        <v>9.5</v>
      </c>
      <c r="G69" s="87">
        <v>9.9</v>
      </c>
      <c r="H69" s="87">
        <v>10.3</v>
      </c>
      <c r="I69" s="87">
        <v>10.5</v>
      </c>
      <c r="J69" s="87">
        <v>10.6</v>
      </c>
      <c r="K69" s="87">
        <v>10.7</v>
      </c>
      <c r="L69" s="95">
        <v>10.8</v>
      </c>
      <c r="M69" s="152">
        <v>400</v>
      </c>
      <c r="N69" s="49">
        <f>ROUNDUP(O69,0)</f>
        <v>38</v>
      </c>
      <c r="O69" s="39">
        <f>M69/L69</f>
        <v>37.03703703703704</v>
      </c>
    </row>
    <row r="70" spans="1:14" s="28" customFormat="1" ht="12" customHeight="1" thickBot="1" thickTop="1">
      <c r="A70" s="141"/>
      <c r="B70" s="148"/>
      <c r="C70" s="48" t="s">
        <v>28</v>
      </c>
      <c r="D70" s="112"/>
      <c r="E70" s="87">
        <v>2290</v>
      </c>
      <c r="F70" s="87">
        <v>2360</v>
      </c>
      <c r="G70" s="87">
        <v>2460</v>
      </c>
      <c r="H70" s="87">
        <v>2560</v>
      </c>
      <c r="I70" s="87">
        <v>2660</v>
      </c>
      <c r="J70" s="87">
        <v>2670</v>
      </c>
      <c r="K70" s="87">
        <v>2680</v>
      </c>
      <c r="L70" s="95">
        <v>2690</v>
      </c>
      <c r="M70" s="152"/>
      <c r="N70" s="46">
        <f>M69/L70</f>
        <v>0.14869888475836432</v>
      </c>
    </row>
    <row r="71" spans="1:17" s="23" customFormat="1" ht="11.25" customHeight="1">
      <c r="A71" s="142" t="s">
        <v>46</v>
      </c>
      <c r="B71" s="142"/>
      <c r="C71" s="142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4"/>
      <c r="O71" s="35"/>
      <c r="P71" s="22"/>
      <c r="Q71" s="22"/>
    </row>
    <row r="72" spans="1:17" s="23" customFormat="1" ht="22.5" customHeight="1">
      <c r="A72" s="145" t="s">
        <v>186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6"/>
      <c r="O72" s="35"/>
      <c r="P72" s="22"/>
      <c r="Q72" s="22"/>
    </row>
    <row r="73" spans="1:15" s="22" customFormat="1" ht="29.25" customHeight="1">
      <c r="A73" s="147" t="s">
        <v>47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37"/>
      <c r="O73" s="35"/>
    </row>
    <row r="74" spans="1:15" s="17" customFormat="1" ht="22.5" customHeight="1">
      <c r="A74" s="136" t="s">
        <v>48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7"/>
      <c r="O74" s="35"/>
    </row>
    <row r="75" spans="1:15" s="17" customFormat="1" ht="17.25" customHeight="1">
      <c r="A75" s="136" t="s">
        <v>190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7"/>
      <c r="O75" s="35"/>
    </row>
    <row r="76" spans="1:15" s="17" customFormat="1" ht="12" customHeight="1">
      <c r="A76" s="24" t="s">
        <v>49</v>
      </c>
      <c r="B76" s="138" t="s">
        <v>50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8" t="s">
        <v>51</v>
      </c>
      <c r="M76" s="138"/>
      <c r="N76" s="139"/>
      <c r="O76" s="35"/>
    </row>
    <row r="77" spans="1:15" s="17" customFormat="1" ht="28.5" customHeight="1">
      <c r="A77" s="25" t="s">
        <v>52</v>
      </c>
      <c r="B77" s="126" t="s">
        <v>53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 t="s">
        <v>54</v>
      </c>
      <c r="M77" s="126"/>
      <c r="N77" s="127"/>
      <c r="O77" s="35"/>
    </row>
    <row r="78" spans="1:15" s="17" customFormat="1" ht="15.75" customHeight="1">
      <c r="A78" s="26" t="s">
        <v>55</v>
      </c>
      <c r="B78" s="126" t="s">
        <v>56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 t="s">
        <v>57</v>
      </c>
      <c r="M78" s="126"/>
      <c r="N78" s="127"/>
      <c r="O78" s="35"/>
    </row>
    <row r="79" spans="1:15" s="17" customFormat="1" ht="30" customHeight="1">
      <c r="A79" s="26" t="s">
        <v>58</v>
      </c>
      <c r="B79" s="133" t="s">
        <v>59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4" t="s">
        <v>60</v>
      </c>
      <c r="M79" s="134"/>
      <c r="N79" s="135"/>
      <c r="O79" s="35"/>
    </row>
    <row r="80" spans="1:15" s="17" customFormat="1" ht="18" customHeight="1">
      <c r="A80" s="26" t="s">
        <v>61</v>
      </c>
      <c r="B80" s="133" t="s">
        <v>62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27"/>
      <c r="O80" s="35"/>
    </row>
    <row r="81" spans="1:15" s="17" customFormat="1" ht="14.25" customHeight="1">
      <c r="A81" s="26" t="s">
        <v>63</v>
      </c>
      <c r="B81" s="126" t="s">
        <v>64</v>
      </c>
      <c r="C81" s="126"/>
      <c r="D81" s="126"/>
      <c r="E81" s="126"/>
      <c r="F81" s="126"/>
      <c r="G81" s="126"/>
      <c r="H81" s="126"/>
      <c r="I81" s="126"/>
      <c r="J81" s="126"/>
      <c r="K81" s="126"/>
      <c r="L81" s="126" t="s">
        <v>65</v>
      </c>
      <c r="M81" s="126"/>
      <c r="N81" s="127"/>
      <c r="O81" s="35"/>
    </row>
    <row r="82" spans="1:15" s="17" customFormat="1" ht="18.75" customHeight="1">
      <c r="A82" s="26" t="s">
        <v>66</v>
      </c>
      <c r="B82" s="126" t="s">
        <v>67</v>
      </c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7"/>
      <c r="O82" s="35"/>
    </row>
    <row r="83" spans="1:15" s="17" customFormat="1" ht="18.75" customHeight="1" thickBot="1">
      <c r="A83" s="42" t="s">
        <v>68</v>
      </c>
      <c r="B83" s="128" t="s">
        <v>185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 t="s">
        <v>84</v>
      </c>
      <c r="M83" s="128"/>
      <c r="N83" s="129"/>
      <c r="O83" s="35"/>
    </row>
    <row r="84" spans="1:15" s="17" customFormat="1" ht="15.75" customHeight="1" thickBot="1" thickTop="1">
      <c r="A84" s="43" t="s">
        <v>69</v>
      </c>
      <c r="B84" s="130" t="s">
        <v>70</v>
      </c>
      <c r="C84" s="130"/>
      <c r="D84" s="130"/>
      <c r="E84" s="130"/>
      <c r="F84" s="130"/>
      <c r="G84" s="130" t="s">
        <v>69</v>
      </c>
      <c r="H84" s="130"/>
      <c r="I84" s="131" t="s">
        <v>70</v>
      </c>
      <c r="J84" s="131"/>
      <c r="K84" s="131"/>
      <c r="L84" s="131"/>
      <c r="M84" s="131"/>
      <c r="N84" s="132"/>
      <c r="O84" s="35"/>
    </row>
    <row r="85" spans="1:15" s="17" customFormat="1" ht="16.5" customHeight="1" thickBot="1" thickTop="1">
      <c r="A85" s="27" t="s">
        <v>109</v>
      </c>
      <c r="B85" s="123" t="s">
        <v>104</v>
      </c>
      <c r="C85" s="123"/>
      <c r="D85" s="123"/>
      <c r="E85" s="123"/>
      <c r="F85" s="123"/>
      <c r="G85" s="124" t="s">
        <v>92</v>
      </c>
      <c r="H85" s="124"/>
      <c r="I85" s="125" t="s">
        <v>72</v>
      </c>
      <c r="J85" s="125"/>
      <c r="K85" s="125"/>
      <c r="L85" s="125"/>
      <c r="M85" s="125"/>
      <c r="N85" s="122"/>
      <c r="O85" s="35"/>
    </row>
    <row r="86" spans="1:15" s="17" customFormat="1" ht="16.5" customHeight="1" thickBot="1" thickTop="1">
      <c r="A86" s="27" t="s">
        <v>85</v>
      </c>
      <c r="B86" s="123" t="s">
        <v>71</v>
      </c>
      <c r="C86" s="123"/>
      <c r="D86" s="123"/>
      <c r="E86" s="123"/>
      <c r="F86" s="123"/>
      <c r="G86" s="124" t="s">
        <v>93</v>
      </c>
      <c r="H86" s="124"/>
      <c r="I86" s="125" t="s">
        <v>74</v>
      </c>
      <c r="J86" s="125"/>
      <c r="K86" s="125"/>
      <c r="L86" s="125"/>
      <c r="M86" s="125"/>
      <c r="N86" s="122"/>
      <c r="O86" s="35"/>
    </row>
    <row r="87" spans="1:15" s="17" customFormat="1" ht="18" customHeight="1" thickBot="1" thickTop="1">
      <c r="A87" s="27" t="s">
        <v>86</v>
      </c>
      <c r="B87" s="123" t="s">
        <v>73</v>
      </c>
      <c r="C87" s="123"/>
      <c r="D87" s="123"/>
      <c r="E87" s="123"/>
      <c r="F87" s="123"/>
      <c r="G87" s="124" t="s">
        <v>94</v>
      </c>
      <c r="H87" s="124"/>
      <c r="I87" s="125" t="s">
        <v>76</v>
      </c>
      <c r="J87" s="125"/>
      <c r="K87" s="125"/>
      <c r="L87" s="125"/>
      <c r="M87" s="125"/>
      <c r="N87" s="122"/>
      <c r="O87" s="35"/>
    </row>
    <row r="88" spans="1:15" s="17" customFormat="1" ht="18" customHeight="1" thickBot="1" thickTop="1">
      <c r="A88" s="27" t="s">
        <v>87</v>
      </c>
      <c r="B88" s="123" t="s">
        <v>75</v>
      </c>
      <c r="C88" s="123"/>
      <c r="D88" s="123"/>
      <c r="E88" s="123"/>
      <c r="F88" s="123"/>
      <c r="G88" s="124" t="s">
        <v>95</v>
      </c>
      <c r="H88" s="124"/>
      <c r="I88" s="125" t="s">
        <v>78</v>
      </c>
      <c r="J88" s="125"/>
      <c r="K88" s="125"/>
      <c r="L88" s="125"/>
      <c r="M88" s="125"/>
      <c r="N88" s="122"/>
      <c r="O88" s="35"/>
    </row>
    <row r="89" spans="1:15" s="17" customFormat="1" ht="19.5" customHeight="1" thickBot="1" thickTop="1">
      <c r="A89" s="27" t="s">
        <v>88</v>
      </c>
      <c r="B89" s="123" t="s">
        <v>77</v>
      </c>
      <c r="C89" s="123"/>
      <c r="D89" s="123"/>
      <c r="E89" s="123"/>
      <c r="F89" s="123"/>
      <c r="G89" s="124" t="s">
        <v>96</v>
      </c>
      <c r="H89" s="124"/>
      <c r="I89" s="125" t="s">
        <v>80</v>
      </c>
      <c r="J89" s="125"/>
      <c r="K89" s="125"/>
      <c r="L89" s="125"/>
      <c r="M89" s="125"/>
      <c r="N89" s="122"/>
      <c r="O89" s="35"/>
    </row>
    <row r="90" spans="1:15" s="17" customFormat="1" ht="19.5" customHeight="1" thickBot="1" thickTop="1">
      <c r="A90" s="27" t="s">
        <v>89</v>
      </c>
      <c r="B90" s="123" t="s">
        <v>79</v>
      </c>
      <c r="C90" s="123"/>
      <c r="D90" s="123"/>
      <c r="E90" s="123"/>
      <c r="F90" s="123"/>
      <c r="G90" s="124" t="s">
        <v>97</v>
      </c>
      <c r="H90" s="124"/>
      <c r="I90" s="125" t="s">
        <v>111</v>
      </c>
      <c r="J90" s="125"/>
      <c r="K90" s="125"/>
      <c r="L90" s="125"/>
      <c r="M90" s="125"/>
      <c r="N90" s="122"/>
      <c r="O90" s="35"/>
    </row>
    <row r="91" spans="1:17" s="13" customFormat="1" ht="14.25" customHeight="1" thickBot="1" thickTop="1">
      <c r="A91" s="27" t="s">
        <v>90</v>
      </c>
      <c r="B91" s="123" t="s">
        <v>81</v>
      </c>
      <c r="C91" s="123"/>
      <c r="D91" s="123"/>
      <c r="E91" s="123"/>
      <c r="F91" s="123"/>
      <c r="G91" s="124" t="s">
        <v>29</v>
      </c>
      <c r="H91" s="124"/>
      <c r="I91" s="125" t="s">
        <v>83</v>
      </c>
      <c r="J91" s="125"/>
      <c r="K91" s="125"/>
      <c r="L91" s="125"/>
      <c r="M91" s="125"/>
      <c r="N91" s="122"/>
      <c r="O91" s="35"/>
      <c r="P91" s="16"/>
      <c r="Q91" s="16"/>
    </row>
    <row r="92" spans="1:17" s="13" customFormat="1" ht="14.25" customHeight="1" thickBot="1" thickTop="1">
      <c r="A92" s="34" t="s">
        <v>108</v>
      </c>
      <c r="B92" s="119" t="s">
        <v>110</v>
      </c>
      <c r="C92" s="119"/>
      <c r="D92" s="119"/>
      <c r="E92" s="119"/>
      <c r="F92" s="119"/>
      <c r="G92" s="120" t="s">
        <v>91</v>
      </c>
      <c r="H92" s="120"/>
      <c r="I92" s="121" t="s">
        <v>82</v>
      </c>
      <c r="J92" s="121"/>
      <c r="K92" s="121"/>
      <c r="L92" s="121"/>
      <c r="M92" s="121"/>
      <c r="N92" s="122"/>
      <c r="O92" s="35"/>
      <c r="P92" s="16"/>
      <c r="Q92" s="16"/>
    </row>
    <row r="93" spans="1:17" s="13" customFormat="1" ht="14.25" thickBot="1" thickTop="1">
      <c r="A93" s="34" t="s">
        <v>99</v>
      </c>
      <c r="B93" s="119" t="s">
        <v>105</v>
      </c>
      <c r="C93" s="119"/>
      <c r="D93" s="119"/>
      <c r="E93" s="119"/>
      <c r="F93" s="119"/>
      <c r="G93" s="120" t="s">
        <v>100</v>
      </c>
      <c r="H93" s="120"/>
      <c r="I93" s="121" t="s">
        <v>106</v>
      </c>
      <c r="J93" s="121"/>
      <c r="K93" s="121"/>
      <c r="L93" s="121"/>
      <c r="M93" s="121"/>
      <c r="N93" s="122"/>
      <c r="O93" s="35"/>
      <c r="P93" s="16"/>
      <c r="Q93" s="16"/>
    </row>
    <row r="94" spans="1:17" s="13" customFormat="1" ht="14.25" customHeight="1" thickBot="1" thickTop="1">
      <c r="A94" s="109" t="s">
        <v>184</v>
      </c>
      <c r="B94" s="114" t="s">
        <v>191</v>
      </c>
      <c r="C94" s="114"/>
      <c r="D94" s="114"/>
      <c r="E94" s="114"/>
      <c r="F94" s="114"/>
      <c r="G94" s="115" t="s">
        <v>187</v>
      </c>
      <c r="H94" s="115"/>
      <c r="I94" s="116" t="s">
        <v>192</v>
      </c>
      <c r="J94" s="116"/>
      <c r="K94" s="116"/>
      <c r="L94" s="116"/>
      <c r="M94" s="116"/>
      <c r="N94" s="117"/>
      <c r="O94" s="35"/>
      <c r="P94" s="16"/>
      <c r="Q94" s="16"/>
    </row>
    <row r="95" spans="1:17" s="13" customFormat="1" ht="14.25" thickBot="1" thickTop="1">
      <c r="A95" s="109" t="s">
        <v>193</v>
      </c>
      <c r="B95" s="114" t="s">
        <v>194</v>
      </c>
      <c r="C95" s="114"/>
      <c r="D95" s="114"/>
      <c r="E95" s="114"/>
      <c r="F95" s="114"/>
      <c r="G95" s="115"/>
      <c r="H95" s="115"/>
      <c r="I95" s="116"/>
      <c r="J95" s="116"/>
      <c r="K95" s="116"/>
      <c r="L95" s="116"/>
      <c r="M95" s="116"/>
      <c r="N95" s="117"/>
      <c r="O95" s="35"/>
      <c r="P95" s="16"/>
      <c r="Q95" s="16"/>
    </row>
    <row r="96" spans="2:17" s="13" customFormat="1" ht="13.5" thickTop="1">
      <c r="B96" s="14"/>
      <c r="C96" s="15"/>
      <c r="D96" s="4"/>
      <c r="H96" s="5"/>
      <c r="I96" s="5"/>
      <c r="J96" s="5"/>
      <c r="M96" s="16"/>
      <c r="N96" s="40"/>
      <c r="O96" s="35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40"/>
      <c r="O97" s="35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40"/>
      <c r="O98" s="35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40"/>
      <c r="O99" s="35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40"/>
      <c r="O100" s="35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40"/>
      <c r="O101" s="35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40"/>
      <c r="O102" s="35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40"/>
      <c r="O103" s="35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40"/>
      <c r="O104" s="35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40"/>
      <c r="O105" s="35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40"/>
      <c r="O106" s="35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40"/>
      <c r="O107" s="35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40"/>
      <c r="O108" s="35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40"/>
      <c r="O109" s="35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40"/>
      <c r="O110" s="35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40"/>
      <c r="O111" s="35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40"/>
      <c r="O112" s="35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40"/>
      <c r="O113" s="35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40"/>
      <c r="O114" s="35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40"/>
      <c r="O115" s="35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40"/>
      <c r="O116" s="35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40"/>
      <c r="O117" s="35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40"/>
      <c r="O118" s="35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40"/>
      <c r="O119" s="35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40"/>
      <c r="O120" s="35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40"/>
      <c r="O121" s="35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40"/>
      <c r="O122" s="35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40"/>
      <c r="O123" s="35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40"/>
      <c r="O124" s="35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40"/>
      <c r="O125" s="35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40"/>
      <c r="O126" s="35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40"/>
      <c r="O127" s="35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40"/>
      <c r="O128" s="35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40"/>
      <c r="O129" s="35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40"/>
      <c r="O130" s="35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40"/>
      <c r="O131" s="35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40"/>
      <c r="O132" s="35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40"/>
      <c r="O133" s="35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40"/>
      <c r="O134" s="35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40"/>
      <c r="O135" s="35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40"/>
      <c r="O136" s="35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40"/>
      <c r="O137" s="35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40"/>
      <c r="O138" s="35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40"/>
      <c r="O139" s="35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40"/>
      <c r="O140" s="35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40"/>
      <c r="O141" s="35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40"/>
      <c r="O142" s="35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40"/>
      <c r="O143" s="35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40"/>
      <c r="O144" s="35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40"/>
      <c r="O145" s="35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40"/>
      <c r="O146" s="35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40"/>
      <c r="O147" s="35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40"/>
      <c r="O148" s="35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40"/>
      <c r="O149" s="35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40"/>
      <c r="O150" s="35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40"/>
      <c r="O151" s="35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40"/>
      <c r="O152" s="35"/>
      <c r="P152" s="16"/>
      <c r="Q152" s="16"/>
    </row>
    <row r="153" spans="2:17" s="13" customFormat="1" ht="12.75">
      <c r="B153" s="14"/>
      <c r="C153" s="15"/>
      <c r="D153" s="4"/>
      <c r="H153" s="5"/>
      <c r="I153" s="5"/>
      <c r="J153" s="5"/>
      <c r="M153" s="16"/>
      <c r="N153" s="40"/>
      <c r="O153" s="35"/>
      <c r="P153" s="16"/>
      <c r="Q153" s="16"/>
    </row>
    <row r="154" spans="2:17" s="13" customFormat="1" ht="12.75">
      <c r="B154" s="14"/>
      <c r="C154" s="15"/>
      <c r="D154" s="4"/>
      <c r="H154" s="5"/>
      <c r="I154" s="5"/>
      <c r="J154" s="5"/>
      <c r="M154" s="16"/>
      <c r="N154" s="40"/>
      <c r="O154" s="35"/>
      <c r="P154" s="16"/>
      <c r="Q154" s="16"/>
    </row>
    <row r="155" spans="2:17" s="13" customFormat="1" ht="12.75">
      <c r="B155" s="14"/>
      <c r="C155" s="15"/>
      <c r="D155" s="4"/>
      <c r="H155" s="5"/>
      <c r="I155" s="5"/>
      <c r="J155" s="5"/>
      <c r="M155" s="16"/>
      <c r="N155" s="40"/>
      <c r="O155" s="35"/>
      <c r="P155" s="16"/>
      <c r="Q155" s="16"/>
    </row>
    <row r="156" spans="2:17" s="13" customFormat="1" ht="12.75">
      <c r="B156" s="14"/>
      <c r="C156" s="15"/>
      <c r="D156" s="4"/>
      <c r="H156" s="5"/>
      <c r="I156" s="5"/>
      <c r="J156" s="5"/>
      <c r="M156" s="16"/>
      <c r="N156" s="40"/>
      <c r="O156" s="35"/>
      <c r="P156" s="16"/>
      <c r="Q156" s="16"/>
    </row>
    <row r="157" spans="2:17" s="13" customFormat="1" ht="12.75">
      <c r="B157" s="14"/>
      <c r="C157" s="15"/>
      <c r="D157" s="4"/>
      <c r="H157" s="5"/>
      <c r="I157" s="5"/>
      <c r="J157" s="5"/>
      <c r="M157" s="16"/>
      <c r="N157" s="40"/>
      <c r="O157" s="35"/>
      <c r="P157" s="16"/>
      <c r="Q157" s="16"/>
    </row>
    <row r="158" spans="2:17" s="13" customFormat="1" ht="12.75">
      <c r="B158" s="14"/>
      <c r="C158" s="15"/>
      <c r="D158" s="4"/>
      <c r="H158" s="5"/>
      <c r="I158" s="5"/>
      <c r="J158" s="5"/>
      <c r="M158" s="16"/>
      <c r="N158" s="40"/>
      <c r="O158" s="35"/>
      <c r="P158" s="16"/>
      <c r="Q158" s="16"/>
    </row>
    <row r="159" spans="2:17" s="13" customFormat="1" ht="12.75">
      <c r="B159" s="14"/>
      <c r="C159" s="15"/>
      <c r="D159" s="4"/>
      <c r="H159" s="5"/>
      <c r="I159" s="5"/>
      <c r="J159" s="5"/>
      <c r="M159" s="16"/>
      <c r="N159" s="40"/>
      <c r="O159" s="35"/>
      <c r="P159" s="16"/>
      <c r="Q159" s="16"/>
    </row>
    <row r="160" spans="2:17" s="13" customFormat="1" ht="12.75">
      <c r="B160" s="14"/>
      <c r="C160" s="15"/>
      <c r="D160" s="4"/>
      <c r="H160" s="5"/>
      <c r="I160" s="5"/>
      <c r="J160" s="5"/>
      <c r="M160" s="16"/>
      <c r="N160" s="40"/>
      <c r="O160" s="35"/>
      <c r="P160" s="16"/>
      <c r="Q160" s="16"/>
    </row>
    <row r="161" spans="2:17" s="13" customFormat="1" ht="12.75">
      <c r="B161" s="14"/>
      <c r="C161" s="15"/>
      <c r="D161" s="4"/>
      <c r="H161" s="5"/>
      <c r="I161" s="5"/>
      <c r="J161" s="5"/>
      <c r="M161" s="16"/>
      <c r="N161" s="40"/>
      <c r="O161" s="35"/>
      <c r="P161" s="16"/>
      <c r="Q161" s="16"/>
    </row>
    <row r="162" spans="2:17" s="13" customFormat="1" ht="12.75">
      <c r="B162" s="14"/>
      <c r="C162" s="15"/>
      <c r="D162" s="4"/>
      <c r="H162" s="5"/>
      <c r="I162" s="5"/>
      <c r="J162" s="5"/>
      <c r="M162" s="16"/>
      <c r="N162" s="40"/>
      <c r="O162" s="35"/>
      <c r="P162" s="16"/>
      <c r="Q162" s="16"/>
    </row>
    <row r="163" spans="2:17" s="13" customFormat="1" ht="12.75">
      <c r="B163" s="14"/>
      <c r="C163" s="15"/>
      <c r="D163" s="4"/>
      <c r="H163" s="5"/>
      <c r="I163" s="5"/>
      <c r="J163" s="5"/>
      <c r="M163" s="16"/>
      <c r="N163" s="40"/>
      <c r="O163" s="35"/>
      <c r="P163" s="16"/>
      <c r="Q163" s="16"/>
    </row>
    <row r="164" spans="2:17" s="13" customFormat="1" ht="12.75">
      <c r="B164" s="14"/>
      <c r="C164" s="15"/>
      <c r="D164" s="4"/>
      <c r="H164" s="5"/>
      <c r="I164" s="5"/>
      <c r="J164" s="5"/>
      <c r="M164" s="16"/>
      <c r="N164" s="40"/>
      <c r="O164" s="35"/>
      <c r="P164" s="16"/>
      <c r="Q164" s="16"/>
    </row>
    <row r="165" spans="2:17" s="13" customFormat="1" ht="12.75">
      <c r="B165" s="14"/>
      <c r="C165" s="15"/>
      <c r="D165" s="4"/>
      <c r="H165" s="5"/>
      <c r="I165" s="5"/>
      <c r="J165" s="5"/>
      <c r="M165" s="16"/>
      <c r="N165" s="40"/>
      <c r="O165" s="35"/>
      <c r="P165" s="16"/>
      <c r="Q165" s="16"/>
    </row>
    <row r="166" spans="2:17" s="13" customFormat="1" ht="12.75">
      <c r="B166" s="14"/>
      <c r="C166" s="15"/>
      <c r="D166" s="4"/>
      <c r="H166" s="5"/>
      <c r="I166" s="5"/>
      <c r="J166" s="5"/>
      <c r="M166" s="16"/>
      <c r="N166" s="40"/>
      <c r="O166" s="35"/>
      <c r="P166" s="16"/>
      <c r="Q166" s="16"/>
    </row>
    <row r="167" spans="2:17" s="13" customFormat="1" ht="12.75">
      <c r="B167" s="14"/>
      <c r="C167" s="15"/>
      <c r="D167" s="4"/>
      <c r="H167" s="5"/>
      <c r="I167" s="5"/>
      <c r="J167" s="5"/>
      <c r="M167" s="16"/>
      <c r="N167" s="40"/>
      <c r="O167" s="35"/>
      <c r="P167" s="16"/>
      <c r="Q167" s="16"/>
    </row>
    <row r="168" spans="2:17" s="13" customFormat="1" ht="12.75">
      <c r="B168" s="14"/>
      <c r="C168" s="15"/>
      <c r="D168" s="4"/>
      <c r="H168" s="5"/>
      <c r="I168" s="5"/>
      <c r="J168" s="5"/>
      <c r="M168" s="16"/>
      <c r="N168" s="40"/>
      <c r="O168" s="35"/>
      <c r="P168" s="16"/>
      <c r="Q168" s="16"/>
    </row>
    <row r="169" spans="2:17" s="13" customFormat="1" ht="12.75">
      <c r="B169" s="14"/>
      <c r="C169" s="15"/>
      <c r="D169" s="4"/>
      <c r="H169" s="5"/>
      <c r="I169" s="5"/>
      <c r="J169" s="5"/>
      <c r="M169" s="16"/>
      <c r="N169" s="40"/>
      <c r="O169" s="35"/>
      <c r="P169" s="16"/>
      <c r="Q169" s="16"/>
    </row>
    <row r="170" spans="2:17" s="13" customFormat="1" ht="12.75">
      <c r="B170" s="14"/>
      <c r="C170" s="15"/>
      <c r="D170" s="4"/>
      <c r="H170" s="5"/>
      <c r="I170" s="5"/>
      <c r="J170" s="5"/>
      <c r="M170" s="16"/>
      <c r="N170" s="40"/>
      <c r="O170" s="35"/>
      <c r="P170" s="16"/>
      <c r="Q170" s="16"/>
    </row>
    <row r="171" spans="2:17" s="13" customFormat="1" ht="12.75">
      <c r="B171" s="14"/>
      <c r="C171" s="15"/>
      <c r="D171" s="4"/>
      <c r="H171" s="5"/>
      <c r="I171" s="5"/>
      <c r="J171" s="5"/>
      <c r="M171" s="16"/>
      <c r="N171" s="40"/>
      <c r="O171" s="35"/>
      <c r="P171" s="16"/>
      <c r="Q171" s="16"/>
    </row>
    <row r="172" spans="2:17" s="13" customFormat="1" ht="12.75">
      <c r="B172" s="14"/>
      <c r="C172" s="15"/>
      <c r="D172" s="4"/>
      <c r="H172" s="5"/>
      <c r="I172" s="5"/>
      <c r="J172" s="5"/>
      <c r="M172" s="16"/>
      <c r="N172" s="40"/>
      <c r="O172" s="35"/>
      <c r="P172" s="16"/>
      <c r="Q172" s="16"/>
    </row>
    <row r="173" spans="2:17" s="13" customFormat="1" ht="12.75">
      <c r="B173" s="14"/>
      <c r="C173" s="15"/>
      <c r="D173" s="4"/>
      <c r="H173" s="5"/>
      <c r="I173" s="5"/>
      <c r="J173" s="5"/>
      <c r="M173" s="16"/>
      <c r="N173" s="40"/>
      <c r="O173" s="35"/>
      <c r="P173" s="16"/>
      <c r="Q173" s="16"/>
    </row>
    <row r="174" spans="2:17" s="13" customFormat="1" ht="12.75">
      <c r="B174" s="14"/>
      <c r="C174" s="15"/>
      <c r="D174" s="4"/>
      <c r="H174" s="5"/>
      <c r="I174" s="5"/>
      <c r="J174" s="5"/>
      <c r="M174" s="16"/>
      <c r="N174" s="40"/>
      <c r="O174" s="35"/>
      <c r="P174" s="16"/>
      <c r="Q174" s="16"/>
    </row>
    <row r="175" spans="2:17" s="13" customFormat="1" ht="12.75">
      <c r="B175" s="14"/>
      <c r="C175" s="15"/>
      <c r="D175" s="4"/>
      <c r="H175" s="5"/>
      <c r="I175" s="5"/>
      <c r="J175" s="5"/>
      <c r="M175" s="16"/>
      <c r="N175" s="40"/>
      <c r="O175" s="35"/>
      <c r="P175" s="16"/>
      <c r="Q175" s="16"/>
    </row>
    <row r="176" spans="2:17" s="13" customFormat="1" ht="12.75">
      <c r="B176" s="14"/>
      <c r="C176" s="15"/>
      <c r="D176" s="4"/>
      <c r="H176" s="5"/>
      <c r="I176" s="5"/>
      <c r="J176" s="5"/>
      <c r="M176" s="16"/>
      <c r="N176" s="40"/>
      <c r="O176" s="35"/>
      <c r="P176" s="16"/>
      <c r="Q176" s="16"/>
    </row>
    <row r="177" spans="2:17" s="13" customFormat="1" ht="12.75">
      <c r="B177" s="14"/>
      <c r="C177" s="15"/>
      <c r="D177" s="4"/>
      <c r="H177" s="5"/>
      <c r="I177" s="5"/>
      <c r="J177" s="5"/>
      <c r="M177" s="16"/>
      <c r="N177" s="40"/>
      <c r="O177" s="35"/>
      <c r="P177" s="16"/>
      <c r="Q177" s="16"/>
    </row>
    <row r="178" spans="2:17" s="13" customFormat="1" ht="12.75">
      <c r="B178" s="14"/>
      <c r="C178" s="15"/>
      <c r="D178" s="4"/>
      <c r="H178" s="5"/>
      <c r="I178" s="5"/>
      <c r="J178" s="5"/>
      <c r="M178" s="16"/>
      <c r="N178" s="40"/>
      <c r="O178" s="35"/>
      <c r="P178" s="16"/>
      <c r="Q178" s="16"/>
    </row>
    <row r="179" spans="2:17" s="13" customFormat="1" ht="12.75">
      <c r="B179" s="14"/>
      <c r="C179" s="15"/>
      <c r="D179" s="4"/>
      <c r="H179" s="5"/>
      <c r="I179" s="5"/>
      <c r="J179" s="5"/>
      <c r="M179" s="16"/>
      <c r="N179" s="40"/>
      <c r="O179" s="35"/>
      <c r="P179" s="16"/>
      <c r="Q179" s="16"/>
    </row>
    <row r="180" spans="2:17" s="13" customFormat="1" ht="12.75">
      <c r="B180" s="14"/>
      <c r="C180" s="15"/>
      <c r="D180" s="4"/>
      <c r="H180" s="5"/>
      <c r="I180" s="5"/>
      <c r="J180" s="5"/>
      <c r="M180" s="16"/>
      <c r="N180" s="40"/>
      <c r="O180" s="35"/>
      <c r="P180" s="16"/>
      <c r="Q180" s="16"/>
    </row>
    <row r="181" spans="2:17" s="13" customFormat="1" ht="12.75">
      <c r="B181" s="14"/>
      <c r="C181" s="15"/>
      <c r="D181" s="4"/>
      <c r="H181" s="5"/>
      <c r="I181" s="5"/>
      <c r="J181" s="5"/>
      <c r="M181" s="16"/>
      <c r="N181" s="40"/>
      <c r="O181" s="35"/>
      <c r="P181" s="16"/>
      <c r="Q181" s="16"/>
    </row>
    <row r="182" spans="2:17" s="13" customFormat="1" ht="12.75">
      <c r="B182" s="14"/>
      <c r="C182" s="15"/>
      <c r="D182" s="4"/>
      <c r="H182" s="5"/>
      <c r="I182" s="5"/>
      <c r="J182" s="5"/>
      <c r="M182" s="16"/>
      <c r="N182" s="40"/>
      <c r="O182" s="35"/>
      <c r="P182" s="16"/>
      <c r="Q182" s="16"/>
    </row>
    <row r="183" spans="2:17" s="13" customFormat="1" ht="12.75">
      <c r="B183" s="14"/>
      <c r="C183" s="15"/>
      <c r="D183" s="4"/>
      <c r="H183" s="5"/>
      <c r="I183" s="5"/>
      <c r="J183" s="5"/>
      <c r="M183" s="16"/>
      <c r="N183" s="40"/>
      <c r="O183" s="35"/>
      <c r="P183" s="16"/>
      <c r="Q183" s="16"/>
    </row>
    <row r="184" spans="2:17" s="13" customFormat="1" ht="12.75">
      <c r="B184" s="14"/>
      <c r="C184" s="15"/>
      <c r="D184" s="4"/>
      <c r="H184" s="5"/>
      <c r="I184" s="5"/>
      <c r="J184" s="5"/>
      <c r="M184" s="16"/>
      <c r="N184" s="40"/>
      <c r="O184" s="35"/>
      <c r="P184" s="16"/>
      <c r="Q184" s="16"/>
    </row>
    <row r="185" spans="2:17" s="13" customFormat="1" ht="12.75">
      <c r="B185" s="14"/>
      <c r="C185" s="15"/>
      <c r="D185" s="4"/>
      <c r="H185" s="5"/>
      <c r="I185" s="5"/>
      <c r="J185" s="5"/>
      <c r="M185" s="16"/>
      <c r="N185" s="40"/>
      <c r="O185" s="35"/>
      <c r="P185" s="16"/>
      <c r="Q185" s="16"/>
    </row>
    <row r="186" spans="2:17" s="13" customFormat="1" ht="12.75">
      <c r="B186" s="14"/>
      <c r="C186" s="15"/>
      <c r="D186" s="4"/>
      <c r="H186" s="5"/>
      <c r="I186" s="5"/>
      <c r="J186" s="5"/>
      <c r="M186" s="16"/>
      <c r="N186" s="40"/>
      <c r="O186" s="35"/>
      <c r="P186" s="16"/>
      <c r="Q186" s="16"/>
    </row>
    <row r="187" spans="2:17" s="13" customFormat="1" ht="12.75">
      <c r="B187" s="14"/>
      <c r="C187" s="15"/>
      <c r="D187" s="4"/>
      <c r="H187" s="5"/>
      <c r="I187" s="5"/>
      <c r="J187" s="5"/>
      <c r="M187" s="16"/>
      <c r="N187" s="40"/>
      <c r="O187" s="35"/>
      <c r="P187" s="16"/>
      <c r="Q187" s="16"/>
    </row>
    <row r="188" spans="2:17" s="13" customFormat="1" ht="12.75">
      <c r="B188" s="14"/>
      <c r="C188" s="15"/>
      <c r="D188" s="4"/>
      <c r="H188" s="5"/>
      <c r="I188" s="5"/>
      <c r="J188" s="5"/>
      <c r="M188" s="16"/>
      <c r="N188" s="40"/>
      <c r="O188" s="35"/>
      <c r="P188" s="16"/>
      <c r="Q188" s="16"/>
    </row>
    <row r="189" spans="2:17" s="13" customFormat="1" ht="12.75">
      <c r="B189" s="14"/>
      <c r="C189" s="15"/>
      <c r="D189" s="4"/>
      <c r="H189" s="5"/>
      <c r="I189" s="5"/>
      <c r="J189" s="5"/>
      <c r="M189" s="16"/>
      <c r="N189" s="40"/>
      <c r="O189" s="35"/>
      <c r="P189" s="16"/>
      <c r="Q189" s="16"/>
    </row>
    <row r="190" spans="2:17" s="13" customFormat="1" ht="12.75">
      <c r="B190" s="14"/>
      <c r="C190" s="15"/>
      <c r="D190" s="4"/>
      <c r="H190" s="5"/>
      <c r="I190" s="5"/>
      <c r="J190" s="5"/>
      <c r="M190" s="16"/>
      <c r="N190" s="40"/>
      <c r="O190" s="35"/>
      <c r="P190" s="16"/>
      <c r="Q190" s="16"/>
    </row>
    <row r="191" spans="2:17" s="13" customFormat="1" ht="12.75">
      <c r="B191" s="14"/>
      <c r="C191" s="15"/>
      <c r="D191" s="4"/>
      <c r="H191" s="5"/>
      <c r="I191" s="5"/>
      <c r="J191" s="5"/>
      <c r="M191" s="16"/>
      <c r="N191" s="40"/>
      <c r="O191" s="35"/>
      <c r="P191" s="16"/>
      <c r="Q191" s="16"/>
    </row>
    <row r="192" spans="2:17" s="13" customFormat="1" ht="12.75">
      <c r="B192" s="14"/>
      <c r="C192" s="15"/>
      <c r="D192" s="4"/>
      <c r="H192" s="5"/>
      <c r="I192" s="5"/>
      <c r="J192" s="5"/>
      <c r="M192" s="16"/>
      <c r="N192" s="40"/>
      <c r="O192" s="35"/>
      <c r="P192" s="16"/>
      <c r="Q192" s="16"/>
    </row>
    <row r="193" spans="2:17" s="13" customFormat="1" ht="12.75">
      <c r="B193" s="14"/>
      <c r="C193" s="15"/>
      <c r="D193" s="4"/>
      <c r="H193" s="5"/>
      <c r="I193" s="5"/>
      <c r="J193" s="5"/>
      <c r="M193" s="16"/>
      <c r="N193" s="40"/>
      <c r="O193" s="35"/>
      <c r="P193" s="16"/>
      <c r="Q193" s="16"/>
    </row>
    <row r="194" spans="2:17" s="13" customFormat="1" ht="12.75">
      <c r="B194" s="14"/>
      <c r="C194" s="15"/>
      <c r="D194" s="4"/>
      <c r="H194" s="5"/>
      <c r="I194" s="5"/>
      <c r="J194" s="5"/>
      <c r="M194" s="16"/>
      <c r="N194" s="40"/>
      <c r="O194" s="35"/>
      <c r="P194" s="16"/>
      <c r="Q194" s="16"/>
    </row>
    <row r="195" spans="2:17" s="13" customFormat="1" ht="12.75">
      <c r="B195" s="14"/>
      <c r="C195" s="15"/>
      <c r="D195" s="4"/>
      <c r="H195" s="5"/>
      <c r="I195" s="5"/>
      <c r="J195" s="5"/>
      <c r="M195" s="16"/>
      <c r="N195" s="40"/>
      <c r="O195" s="35"/>
      <c r="P195" s="16"/>
      <c r="Q195" s="16"/>
    </row>
    <row r="196" spans="2:17" s="13" customFormat="1" ht="12.75">
      <c r="B196" s="14"/>
      <c r="C196" s="15"/>
      <c r="D196" s="4"/>
      <c r="H196" s="5"/>
      <c r="I196" s="5"/>
      <c r="J196" s="5"/>
      <c r="M196" s="16"/>
      <c r="N196" s="40"/>
      <c r="O196" s="35"/>
      <c r="P196" s="16"/>
      <c r="Q196" s="16"/>
    </row>
    <row r="197" spans="2:17" s="13" customFormat="1" ht="12.75">
      <c r="B197" s="14"/>
      <c r="C197" s="15"/>
      <c r="D197" s="4"/>
      <c r="H197" s="5"/>
      <c r="I197" s="5"/>
      <c r="J197" s="5"/>
      <c r="M197" s="16"/>
      <c r="N197" s="40"/>
      <c r="O197" s="35"/>
      <c r="P197" s="16"/>
      <c r="Q197" s="16"/>
    </row>
    <row r="198" spans="2:17" s="13" customFormat="1" ht="12.75">
      <c r="B198" s="14"/>
      <c r="C198" s="15"/>
      <c r="D198" s="4"/>
      <c r="H198" s="5"/>
      <c r="I198" s="5"/>
      <c r="J198" s="5"/>
      <c r="M198" s="16"/>
      <c r="N198" s="40"/>
      <c r="O198" s="35"/>
      <c r="P198" s="16"/>
      <c r="Q198" s="16"/>
    </row>
    <row r="199" spans="2:17" s="13" customFormat="1" ht="12.75">
      <c r="B199" s="14"/>
      <c r="C199" s="15"/>
      <c r="D199" s="4"/>
      <c r="H199" s="5"/>
      <c r="I199" s="5"/>
      <c r="J199" s="5"/>
      <c r="M199" s="16"/>
      <c r="N199" s="40"/>
      <c r="O199" s="35"/>
      <c r="P199" s="16"/>
      <c r="Q199" s="16"/>
    </row>
    <row r="200" spans="2:17" s="13" customFormat="1" ht="12.75">
      <c r="B200" s="14"/>
      <c r="C200" s="15"/>
      <c r="D200" s="4"/>
      <c r="H200" s="5"/>
      <c r="I200" s="5"/>
      <c r="J200" s="5"/>
      <c r="M200" s="16"/>
      <c r="N200" s="40"/>
      <c r="O200" s="35"/>
      <c r="P200" s="16"/>
      <c r="Q200" s="16"/>
    </row>
    <row r="201" spans="2:17" s="13" customFormat="1" ht="12.75">
      <c r="B201" s="14"/>
      <c r="C201" s="15"/>
      <c r="D201" s="4"/>
      <c r="H201" s="5"/>
      <c r="I201" s="5"/>
      <c r="J201" s="5"/>
      <c r="M201" s="16"/>
      <c r="N201" s="40"/>
      <c r="O201" s="35"/>
      <c r="P201" s="16"/>
      <c r="Q201" s="16"/>
    </row>
    <row r="202" spans="2:17" s="13" customFormat="1" ht="12.75">
      <c r="B202" s="14"/>
      <c r="C202" s="15"/>
      <c r="D202" s="4"/>
      <c r="H202" s="5"/>
      <c r="I202" s="5"/>
      <c r="J202" s="5"/>
      <c r="M202" s="16"/>
      <c r="N202" s="40"/>
      <c r="O202" s="35"/>
      <c r="P202" s="16"/>
      <c r="Q202" s="16"/>
    </row>
    <row r="203" spans="2:17" s="13" customFormat="1" ht="12.75">
      <c r="B203" s="14"/>
      <c r="C203" s="15"/>
      <c r="D203" s="4"/>
      <c r="H203" s="5"/>
      <c r="I203" s="5"/>
      <c r="J203" s="5"/>
      <c r="M203" s="16"/>
      <c r="N203" s="40"/>
      <c r="O203" s="35"/>
      <c r="P203" s="16"/>
      <c r="Q203" s="16"/>
    </row>
    <row r="204" spans="2:17" s="13" customFormat="1" ht="12.75">
      <c r="B204" s="14"/>
      <c r="C204" s="15"/>
      <c r="D204" s="4"/>
      <c r="H204" s="5"/>
      <c r="I204" s="5"/>
      <c r="J204" s="5"/>
      <c r="M204" s="16"/>
      <c r="N204" s="40"/>
      <c r="O204" s="35"/>
      <c r="P204" s="16"/>
      <c r="Q204" s="16"/>
    </row>
    <row r="205" spans="2:17" s="13" customFormat="1" ht="12.75">
      <c r="B205" s="14"/>
      <c r="C205" s="15"/>
      <c r="D205" s="4"/>
      <c r="H205" s="5"/>
      <c r="I205" s="5"/>
      <c r="J205" s="5"/>
      <c r="M205" s="16"/>
      <c r="N205" s="40"/>
      <c r="O205" s="35"/>
      <c r="P205" s="16"/>
      <c r="Q205" s="16"/>
    </row>
    <row r="206" spans="2:17" s="13" customFormat="1" ht="12.75">
      <c r="B206" s="14"/>
      <c r="C206" s="15"/>
      <c r="D206" s="4"/>
      <c r="H206" s="5"/>
      <c r="I206" s="5"/>
      <c r="J206" s="5"/>
      <c r="M206" s="16"/>
      <c r="N206" s="40"/>
      <c r="O206" s="35"/>
      <c r="P206" s="16"/>
      <c r="Q206" s="16"/>
    </row>
    <row r="207" spans="2:17" s="13" customFormat="1" ht="12.75">
      <c r="B207" s="14"/>
      <c r="C207" s="15"/>
      <c r="D207" s="4"/>
      <c r="H207" s="5"/>
      <c r="I207" s="5"/>
      <c r="J207" s="5"/>
      <c r="M207" s="16"/>
      <c r="N207" s="40"/>
      <c r="O207" s="35"/>
      <c r="P207" s="16"/>
      <c r="Q207" s="16"/>
    </row>
    <row r="208" spans="2:17" s="13" customFormat="1" ht="12.75">
      <c r="B208" s="14"/>
      <c r="C208" s="15"/>
      <c r="D208" s="4"/>
      <c r="H208" s="5"/>
      <c r="I208" s="5"/>
      <c r="J208" s="5"/>
      <c r="M208" s="16"/>
      <c r="N208" s="40"/>
      <c r="O208" s="35"/>
      <c r="P208" s="16"/>
      <c r="Q208" s="16"/>
    </row>
    <row r="209" spans="2:17" s="13" customFormat="1" ht="12.75">
      <c r="B209" s="14"/>
      <c r="C209" s="15"/>
      <c r="D209" s="4"/>
      <c r="H209" s="5"/>
      <c r="I209" s="5"/>
      <c r="J209" s="5"/>
      <c r="M209" s="16"/>
      <c r="N209" s="40"/>
      <c r="O209" s="35"/>
      <c r="P209" s="16"/>
      <c r="Q209" s="16"/>
    </row>
    <row r="210" spans="2:17" s="13" customFormat="1" ht="12.75">
      <c r="B210" s="14"/>
      <c r="C210" s="15"/>
      <c r="D210" s="4"/>
      <c r="G210" s="1"/>
      <c r="H210" s="5"/>
      <c r="I210" s="5"/>
      <c r="J210" s="5"/>
      <c r="K210" s="1"/>
      <c r="L210" s="1"/>
      <c r="M210" s="6"/>
      <c r="N210" s="40"/>
      <c r="O210" s="35"/>
      <c r="P210" s="16"/>
      <c r="Q210" s="16"/>
    </row>
    <row r="211" spans="2:17" s="13" customFormat="1" ht="12.75">
      <c r="B211" s="14"/>
      <c r="C211" s="15"/>
      <c r="D211" s="4"/>
      <c r="G211" s="1"/>
      <c r="H211" s="5"/>
      <c r="I211" s="5"/>
      <c r="J211" s="5"/>
      <c r="K211" s="1"/>
      <c r="L211" s="1"/>
      <c r="M211" s="6"/>
      <c r="N211" s="40"/>
      <c r="O211" s="35"/>
      <c r="P211" s="16"/>
      <c r="Q211" s="16"/>
    </row>
  </sheetData>
  <sheetProtection/>
  <mergeCells count="181">
    <mergeCell ref="M35:M36"/>
    <mergeCell ref="A57:A58"/>
    <mergeCell ref="B57:B58"/>
    <mergeCell ref="M57:M58"/>
    <mergeCell ref="A59:A60"/>
    <mergeCell ref="B59:B60"/>
    <mergeCell ref="M59:M60"/>
    <mergeCell ref="A43:A44"/>
    <mergeCell ref="B43:B44"/>
    <mergeCell ref="M43:M44"/>
    <mergeCell ref="A51:A52"/>
    <mergeCell ref="B51:B52"/>
    <mergeCell ref="D51:D52"/>
    <mergeCell ref="M51:M52"/>
    <mergeCell ref="A19:A20"/>
    <mergeCell ref="B19:B20"/>
    <mergeCell ref="M19:M20"/>
    <mergeCell ref="A27:A28"/>
    <mergeCell ref="B27:B28"/>
    <mergeCell ref="M27:M28"/>
    <mergeCell ref="A11:A12"/>
    <mergeCell ref="B11:B12"/>
    <mergeCell ref="M11:M12"/>
    <mergeCell ref="A13:A14"/>
    <mergeCell ref="B13:B14"/>
    <mergeCell ref="M13:M14"/>
    <mergeCell ref="A1:E1"/>
    <mergeCell ref="F1:G2"/>
    <mergeCell ref="H1:N1"/>
    <mergeCell ref="A2:E2"/>
    <mergeCell ref="H2:N2"/>
    <mergeCell ref="A3:N3"/>
    <mergeCell ref="A5:N5"/>
    <mergeCell ref="A6:N6"/>
    <mergeCell ref="A7:N7"/>
    <mergeCell ref="A8:A10"/>
    <mergeCell ref="B8:B10"/>
    <mergeCell ref="D8:L8"/>
    <mergeCell ref="M8:M9"/>
    <mergeCell ref="A15:A16"/>
    <mergeCell ref="B15:B16"/>
    <mergeCell ref="D15:D16"/>
    <mergeCell ref="M15:M16"/>
    <mergeCell ref="A17:A18"/>
    <mergeCell ref="B17:B18"/>
    <mergeCell ref="M17:M18"/>
    <mergeCell ref="D17:D18"/>
    <mergeCell ref="A23:A24"/>
    <mergeCell ref="B23:B24"/>
    <mergeCell ref="D23:D24"/>
    <mergeCell ref="M23:M24"/>
    <mergeCell ref="A25:A26"/>
    <mergeCell ref="B25:B26"/>
    <mergeCell ref="D25:D26"/>
    <mergeCell ref="M25:M26"/>
    <mergeCell ref="A29:A30"/>
    <mergeCell ref="B29:B30"/>
    <mergeCell ref="D29:D30"/>
    <mergeCell ref="M29:M30"/>
    <mergeCell ref="A31:A32"/>
    <mergeCell ref="B31:B32"/>
    <mergeCell ref="D31:D32"/>
    <mergeCell ref="M31:M32"/>
    <mergeCell ref="A33:A34"/>
    <mergeCell ref="B33:B34"/>
    <mergeCell ref="D33:D34"/>
    <mergeCell ref="M33:M34"/>
    <mergeCell ref="A37:A38"/>
    <mergeCell ref="B37:B38"/>
    <mergeCell ref="D37:D38"/>
    <mergeCell ref="M37:M38"/>
    <mergeCell ref="A35:A36"/>
    <mergeCell ref="B35:B36"/>
    <mergeCell ref="A39:A40"/>
    <mergeCell ref="B39:B40"/>
    <mergeCell ref="D39:D40"/>
    <mergeCell ref="M39:M40"/>
    <mergeCell ref="A41:A42"/>
    <mergeCell ref="B41:B42"/>
    <mergeCell ref="D41:D42"/>
    <mergeCell ref="M41:M42"/>
    <mergeCell ref="M53:M54"/>
    <mergeCell ref="A45:A46"/>
    <mergeCell ref="B45:B46"/>
    <mergeCell ref="M45:M46"/>
    <mergeCell ref="A47:A48"/>
    <mergeCell ref="B47:B48"/>
    <mergeCell ref="D47:D48"/>
    <mergeCell ref="M47:M48"/>
    <mergeCell ref="D61:D62"/>
    <mergeCell ref="M61:M62"/>
    <mergeCell ref="A63:A64"/>
    <mergeCell ref="A49:A50"/>
    <mergeCell ref="B49:B50"/>
    <mergeCell ref="D49:D50"/>
    <mergeCell ref="M49:M50"/>
    <mergeCell ref="A53:A54"/>
    <mergeCell ref="B53:B54"/>
    <mergeCell ref="D53:D54"/>
    <mergeCell ref="B69:B70"/>
    <mergeCell ref="D69:D70"/>
    <mergeCell ref="M69:M70"/>
    <mergeCell ref="A55:A56"/>
    <mergeCell ref="B55:B56"/>
    <mergeCell ref="D55:D56"/>
    <mergeCell ref="M55:M56"/>
    <mergeCell ref="M67:M68"/>
    <mergeCell ref="A61:A62"/>
    <mergeCell ref="B61:B62"/>
    <mergeCell ref="A67:A68"/>
    <mergeCell ref="B67:B68"/>
    <mergeCell ref="D67:D68"/>
    <mergeCell ref="B63:B64"/>
    <mergeCell ref="D63:D64"/>
    <mergeCell ref="M63:M64"/>
    <mergeCell ref="A4:N4"/>
    <mergeCell ref="A69:A70"/>
    <mergeCell ref="A71:N71"/>
    <mergeCell ref="A72:N72"/>
    <mergeCell ref="A73:N73"/>
    <mergeCell ref="A65:A66"/>
    <mergeCell ref="B65:B66"/>
    <mergeCell ref="D65:D66"/>
    <mergeCell ref="M65:M66"/>
    <mergeCell ref="A74:N74"/>
    <mergeCell ref="A75:N75"/>
    <mergeCell ref="B76:K76"/>
    <mergeCell ref="L76:N76"/>
    <mergeCell ref="B77:K77"/>
    <mergeCell ref="L77:N77"/>
    <mergeCell ref="B78:K78"/>
    <mergeCell ref="L78:N78"/>
    <mergeCell ref="B79:K79"/>
    <mergeCell ref="L79:N79"/>
    <mergeCell ref="B80:N80"/>
    <mergeCell ref="B81:K81"/>
    <mergeCell ref="L81:N81"/>
    <mergeCell ref="B82:N82"/>
    <mergeCell ref="B83:K83"/>
    <mergeCell ref="L83:N83"/>
    <mergeCell ref="B84:F84"/>
    <mergeCell ref="G84:H84"/>
    <mergeCell ref="I84:N84"/>
    <mergeCell ref="B85:F85"/>
    <mergeCell ref="G85:H85"/>
    <mergeCell ref="I85:N85"/>
    <mergeCell ref="B86:F86"/>
    <mergeCell ref="G86:H86"/>
    <mergeCell ref="I86:N86"/>
    <mergeCell ref="B87:F87"/>
    <mergeCell ref="G87:H87"/>
    <mergeCell ref="I87:N87"/>
    <mergeCell ref="B88:F88"/>
    <mergeCell ref="G88:H88"/>
    <mergeCell ref="I88:N88"/>
    <mergeCell ref="B90:F90"/>
    <mergeCell ref="G90:H90"/>
    <mergeCell ref="I90:N90"/>
    <mergeCell ref="B91:F91"/>
    <mergeCell ref="G91:H91"/>
    <mergeCell ref="I91:N91"/>
    <mergeCell ref="D45:D46"/>
    <mergeCell ref="B92:F92"/>
    <mergeCell ref="G92:H92"/>
    <mergeCell ref="I92:N92"/>
    <mergeCell ref="B93:F93"/>
    <mergeCell ref="B89:F89"/>
    <mergeCell ref="G89:H89"/>
    <mergeCell ref="I89:N89"/>
    <mergeCell ref="G93:H93"/>
    <mergeCell ref="I93:N93"/>
    <mergeCell ref="A21:A22"/>
    <mergeCell ref="B21:B22"/>
    <mergeCell ref="D21:D22"/>
    <mergeCell ref="M21:M22"/>
    <mergeCell ref="B95:F95"/>
    <mergeCell ref="G95:H95"/>
    <mergeCell ref="I95:N95"/>
    <mergeCell ref="B94:F94"/>
    <mergeCell ref="G94:H94"/>
    <mergeCell ref="I94:N94"/>
  </mergeCells>
  <printOptions horizontalCentered="1" verticalCentered="1"/>
  <pageMargins left="0.25" right="0.25" top="0.75" bottom="0.75" header="0.3" footer="0.3"/>
  <pageSetup firstPageNumber="1" useFirstPageNumber="1" fitToHeight="0" fitToWidth="1" horizontalDpi="300" verticalDpi="3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140625" style="0" customWidth="1"/>
    <col min="2" max="2" width="16.28125" style="0" customWidth="1"/>
    <col min="3" max="3" width="12.8515625" style="0" customWidth="1"/>
    <col min="4" max="4" width="13.7109375" style="0" customWidth="1"/>
    <col min="5" max="5" width="11.00390625" style="0" customWidth="1"/>
    <col min="6" max="6" width="11.140625" style="0" customWidth="1"/>
    <col min="7" max="7" width="13.57421875" style="0" customWidth="1"/>
    <col min="8" max="8" width="16.00390625" style="0" customWidth="1"/>
    <col min="9" max="9" width="16.140625" style="0" customWidth="1"/>
  </cols>
  <sheetData>
    <row r="2" spans="2:9" ht="27.75">
      <c r="B2" s="83" t="s">
        <v>126</v>
      </c>
      <c r="C2" s="50"/>
      <c r="D2" s="51"/>
      <c r="E2" s="52"/>
      <c r="F2" s="52"/>
      <c r="G2" s="53"/>
      <c r="H2" s="53"/>
      <c r="I2" s="53"/>
    </row>
    <row r="3" spans="3:9" ht="37.5">
      <c r="C3" s="54"/>
      <c r="D3" s="52"/>
      <c r="E3" s="52"/>
      <c r="F3" s="52"/>
      <c r="G3" s="55" t="s">
        <v>127</v>
      </c>
      <c r="H3" s="56"/>
      <c r="I3" s="57"/>
    </row>
    <row r="4" spans="2:9" ht="12.75">
      <c r="B4" s="194" t="s">
        <v>128</v>
      </c>
      <c r="C4" s="194"/>
      <c r="D4" s="194"/>
      <c r="E4" s="194"/>
      <c r="F4" s="194"/>
      <c r="G4" s="194"/>
      <c r="H4" s="194"/>
      <c r="I4" s="194"/>
    </row>
    <row r="5" spans="2:9" ht="12.75">
      <c r="B5" s="194" t="s">
        <v>129</v>
      </c>
      <c r="C5" s="194"/>
      <c r="D5" s="194"/>
      <c r="E5" s="194"/>
      <c r="F5" s="194"/>
      <c r="G5" s="194"/>
      <c r="H5" s="194"/>
      <c r="I5" s="194"/>
    </row>
    <row r="6" spans="2:9" ht="15">
      <c r="B6" s="195" t="s">
        <v>130</v>
      </c>
      <c r="C6" s="196"/>
      <c r="D6" s="196"/>
      <c r="E6" s="196"/>
      <c r="F6" s="196"/>
      <c r="G6" s="196"/>
      <c r="H6" s="196"/>
      <c r="I6" s="196"/>
    </row>
    <row r="7" spans="2:9" ht="12.75">
      <c r="B7" s="194" t="s">
        <v>131</v>
      </c>
      <c r="C7" s="194"/>
      <c r="D7" s="194"/>
      <c r="E7" s="194"/>
      <c r="F7" s="194"/>
      <c r="G7" s="194"/>
      <c r="H7" s="194"/>
      <c r="I7" s="194"/>
    </row>
    <row r="8" spans="2:9" ht="12.75">
      <c r="B8" s="58"/>
      <c r="C8" s="59"/>
      <c r="D8" s="60"/>
      <c r="E8" s="61"/>
      <c r="F8" s="61"/>
      <c r="G8" s="62"/>
      <c r="H8" s="62"/>
      <c r="I8" s="62"/>
    </row>
    <row r="9" spans="2:9" ht="15.75">
      <c r="B9" s="197" t="s">
        <v>132</v>
      </c>
      <c r="C9" s="197"/>
      <c r="D9" s="197"/>
      <c r="E9" s="197"/>
      <c r="F9" s="197"/>
      <c r="G9" s="197"/>
      <c r="H9" s="197"/>
      <c r="I9" s="197"/>
    </row>
    <row r="10" spans="2:9" ht="13.5" thickBot="1">
      <c r="B10" s="63"/>
      <c r="C10" s="63"/>
      <c r="D10" s="63"/>
      <c r="E10" s="63"/>
      <c r="F10" s="63"/>
      <c r="G10" s="63"/>
      <c r="H10" s="64" t="s">
        <v>133</v>
      </c>
      <c r="I10" s="65" t="s">
        <v>134</v>
      </c>
    </row>
    <row r="11" spans="2:9" ht="95.25" customHeight="1" thickBot="1">
      <c r="B11" s="66" t="s">
        <v>135</v>
      </c>
      <c r="C11" s="67" t="s">
        <v>136</v>
      </c>
      <c r="D11" s="67" t="s">
        <v>137</v>
      </c>
      <c r="E11" s="67" t="s">
        <v>138</v>
      </c>
      <c r="F11" s="67" t="s">
        <v>139</v>
      </c>
      <c r="G11" s="67" t="s">
        <v>140</v>
      </c>
      <c r="H11" s="67" t="s">
        <v>141</v>
      </c>
      <c r="I11" s="68" t="s">
        <v>142</v>
      </c>
    </row>
    <row r="12" spans="2:9" ht="15">
      <c r="B12" s="69" t="s">
        <v>143</v>
      </c>
      <c r="C12" s="70" t="s">
        <v>144</v>
      </c>
      <c r="D12" s="71" t="s">
        <v>145</v>
      </c>
      <c r="E12" s="71">
        <v>600</v>
      </c>
      <c r="F12" s="71">
        <v>18</v>
      </c>
      <c r="G12" s="72" t="s">
        <v>146</v>
      </c>
      <c r="H12" s="72">
        <v>200</v>
      </c>
      <c r="I12" s="73" t="s">
        <v>147</v>
      </c>
    </row>
    <row r="13" spans="2:9" ht="15">
      <c r="B13" s="69" t="s">
        <v>148</v>
      </c>
      <c r="C13" s="70" t="s">
        <v>149</v>
      </c>
      <c r="D13" s="71" t="s">
        <v>145</v>
      </c>
      <c r="E13" s="71">
        <v>800</v>
      </c>
      <c r="F13" s="71">
        <v>19</v>
      </c>
      <c r="G13" s="72" t="s">
        <v>115</v>
      </c>
      <c r="H13" s="72">
        <v>300</v>
      </c>
      <c r="I13" s="73">
        <v>1000</v>
      </c>
    </row>
    <row r="14" spans="2:9" ht="15">
      <c r="B14" s="69" t="s">
        <v>150</v>
      </c>
      <c r="C14" s="70" t="s">
        <v>151</v>
      </c>
      <c r="D14" s="71" t="s">
        <v>145</v>
      </c>
      <c r="E14" s="71">
        <v>900</v>
      </c>
      <c r="F14" s="71">
        <v>23</v>
      </c>
      <c r="G14" s="72" t="s">
        <v>152</v>
      </c>
      <c r="H14" s="72">
        <v>300</v>
      </c>
      <c r="I14" s="73">
        <v>1300</v>
      </c>
    </row>
    <row r="15" spans="2:9" ht="15">
      <c r="B15" s="69" t="s">
        <v>153</v>
      </c>
      <c r="C15" s="70" t="s">
        <v>154</v>
      </c>
      <c r="D15" s="71" t="s">
        <v>145</v>
      </c>
      <c r="E15" s="71">
        <v>900</v>
      </c>
      <c r="F15" s="71">
        <v>25</v>
      </c>
      <c r="G15" s="72" t="s">
        <v>155</v>
      </c>
      <c r="H15" s="72">
        <v>400</v>
      </c>
      <c r="I15" s="73">
        <v>1600</v>
      </c>
    </row>
    <row r="16" spans="2:9" ht="15">
      <c r="B16" s="69" t="s">
        <v>156</v>
      </c>
      <c r="C16" s="70" t="s">
        <v>157</v>
      </c>
      <c r="D16" s="71" t="s">
        <v>145</v>
      </c>
      <c r="E16" s="71">
        <v>1300</v>
      </c>
      <c r="F16" s="71">
        <v>28</v>
      </c>
      <c r="G16" s="72" t="s">
        <v>158</v>
      </c>
      <c r="H16" s="72">
        <v>500</v>
      </c>
      <c r="I16" s="73" t="s">
        <v>159</v>
      </c>
    </row>
    <row r="17" spans="2:9" ht="15">
      <c r="B17" s="69" t="s">
        <v>160</v>
      </c>
      <c r="C17" s="70" t="s">
        <v>161</v>
      </c>
      <c r="D17" s="71" t="s">
        <v>162</v>
      </c>
      <c r="E17" s="71">
        <v>2600</v>
      </c>
      <c r="F17" s="71">
        <v>30</v>
      </c>
      <c r="G17" s="72" t="s">
        <v>163</v>
      </c>
      <c r="H17" s="72">
        <v>700</v>
      </c>
      <c r="I17" s="73" t="s">
        <v>159</v>
      </c>
    </row>
    <row r="18" spans="2:9" ht="15">
      <c r="B18" s="69" t="s">
        <v>164</v>
      </c>
      <c r="C18" s="70" t="s">
        <v>165</v>
      </c>
      <c r="D18" s="71" t="s">
        <v>166</v>
      </c>
      <c r="E18" s="71">
        <v>4000</v>
      </c>
      <c r="F18" s="71">
        <v>32</v>
      </c>
      <c r="G18" s="72" t="s">
        <v>167</v>
      </c>
      <c r="H18" s="72">
        <v>800</v>
      </c>
      <c r="I18" s="73" t="s">
        <v>159</v>
      </c>
    </row>
    <row r="19" spans="2:9" ht="15">
      <c r="B19" s="69" t="s">
        <v>168</v>
      </c>
      <c r="C19" s="70" t="s">
        <v>169</v>
      </c>
      <c r="D19" s="71" t="s">
        <v>170</v>
      </c>
      <c r="E19" s="74">
        <v>5500</v>
      </c>
      <c r="F19" s="74">
        <v>34</v>
      </c>
      <c r="G19" s="72" t="s">
        <v>171</v>
      </c>
      <c r="H19" s="72">
        <v>1000</v>
      </c>
      <c r="I19" s="73" t="s">
        <v>159</v>
      </c>
    </row>
    <row r="20" spans="2:9" ht="15">
      <c r="B20" s="69" t="s">
        <v>172</v>
      </c>
      <c r="C20" s="70" t="s">
        <v>173</v>
      </c>
      <c r="D20" s="71" t="s">
        <v>170</v>
      </c>
      <c r="E20" s="74">
        <v>6500</v>
      </c>
      <c r="F20" s="74">
        <v>38</v>
      </c>
      <c r="G20" s="72" t="s">
        <v>171</v>
      </c>
      <c r="H20" s="72">
        <v>1200</v>
      </c>
      <c r="I20" s="73" t="s">
        <v>159</v>
      </c>
    </row>
    <row r="21" spans="2:9" ht="15.75" thickBot="1">
      <c r="B21" s="75" t="s">
        <v>174</v>
      </c>
      <c r="C21" s="76" t="s">
        <v>175</v>
      </c>
      <c r="D21" s="77" t="s">
        <v>176</v>
      </c>
      <c r="E21" s="78">
        <v>9000</v>
      </c>
      <c r="F21" s="78">
        <v>40</v>
      </c>
      <c r="G21" s="79" t="s">
        <v>177</v>
      </c>
      <c r="H21" s="79">
        <v>1200</v>
      </c>
      <c r="I21" s="80" t="s">
        <v>159</v>
      </c>
    </row>
    <row r="22" spans="2:9" ht="12.75">
      <c r="B22" s="65" t="s">
        <v>188</v>
      </c>
      <c r="C22" s="81"/>
      <c r="D22" s="82"/>
      <c r="E22" s="82"/>
      <c r="F22" s="82"/>
      <c r="G22" s="82"/>
      <c r="H22" s="82"/>
      <c r="I22" s="63"/>
    </row>
    <row r="23" spans="2:9" ht="12.75">
      <c r="B23" s="65"/>
      <c r="C23" s="63"/>
      <c r="D23" s="63"/>
      <c r="E23" s="63"/>
      <c r="F23" s="63"/>
      <c r="G23" s="63"/>
      <c r="H23" s="63"/>
      <c r="I23" s="63"/>
    </row>
    <row r="24" spans="2:9" ht="13.5">
      <c r="B24" s="190" t="s">
        <v>178</v>
      </c>
      <c r="C24" s="190"/>
      <c r="D24" s="190"/>
      <c r="E24" s="190"/>
      <c r="F24" s="190"/>
      <c r="G24" s="190"/>
      <c r="H24" s="190"/>
      <c r="I24" s="190"/>
    </row>
    <row r="25" spans="2:9" ht="13.5">
      <c r="B25" s="190" t="s">
        <v>179</v>
      </c>
      <c r="C25" s="190"/>
      <c r="D25" s="190"/>
      <c r="E25" s="190"/>
      <c r="F25" s="190"/>
      <c r="G25" s="190"/>
      <c r="H25" s="190"/>
      <c r="I25" s="190"/>
    </row>
    <row r="26" spans="2:9" ht="15">
      <c r="B26" s="191" t="s">
        <v>180</v>
      </c>
      <c r="C26" s="191"/>
      <c r="D26" s="191"/>
      <c r="E26" s="191"/>
      <c r="F26" s="191"/>
      <c r="G26" s="191"/>
      <c r="H26" s="191"/>
      <c r="I26" s="191"/>
    </row>
    <row r="27" spans="2:9" ht="13.5">
      <c r="B27" s="192" t="s">
        <v>181</v>
      </c>
      <c r="C27" s="192"/>
      <c r="D27" s="192"/>
      <c r="E27" s="192"/>
      <c r="F27" s="192"/>
      <c r="G27" s="192"/>
      <c r="H27" s="192"/>
      <c r="I27" s="192"/>
    </row>
    <row r="28" spans="2:9" ht="12.75">
      <c r="B28" s="63"/>
      <c r="C28" s="63"/>
      <c r="D28" s="63"/>
      <c r="E28" s="63"/>
      <c r="F28" s="63"/>
      <c r="G28" s="63"/>
      <c r="H28" s="63"/>
      <c r="I28" s="63"/>
    </row>
    <row r="29" spans="2:9" ht="18.75">
      <c r="B29" s="193" t="s">
        <v>182</v>
      </c>
      <c r="C29" s="193"/>
      <c r="D29" s="193"/>
      <c r="E29" s="193"/>
      <c r="F29" s="193"/>
      <c r="G29" s="193"/>
      <c r="H29" s="193"/>
      <c r="I29" s="193"/>
    </row>
  </sheetData>
  <sheetProtection/>
  <mergeCells count="10">
    <mergeCell ref="B25:I25"/>
    <mergeCell ref="B26:I26"/>
    <mergeCell ref="B27:I27"/>
    <mergeCell ref="B29:I29"/>
    <mergeCell ref="B4:I4"/>
    <mergeCell ref="B5:I5"/>
    <mergeCell ref="B6:I6"/>
    <mergeCell ref="B7:I7"/>
    <mergeCell ref="B9:I9"/>
    <mergeCell ref="B24:I24"/>
  </mergeCells>
  <hyperlinks>
    <hyperlink ref="B7" r:id="rId1" display="www.fastrans.ru"/>
    <hyperlink ref="B6" r:id="rId2" display="kr@fastrans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2018-09-17T11:11:02Z</cp:lastPrinted>
  <dcterms:created xsi:type="dcterms:W3CDTF">2017-02-21T08:09:59Z</dcterms:created>
  <dcterms:modified xsi:type="dcterms:W3CDTF">2019-10-22T11:05:26Z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