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855" windowHeight="7155" tabRatio="557" activeTab="0"/>
  </bookViews>
  <sheets>
    <sheet name="ИЗ КРАСНОДАРА" sheetId="1" r:id="rId1"/>
    <sheet name="В КРАСНОДАР" sheetId="2" r:id="rId2"/>
    <sheet name="АВТОЭКСПЕДИРОВАНИЕ" sheetId="3" r:id="rId3"/>
  </sheets>
  <definedNames>
    <definedName name="Excel_BuiltIn_Print_Area_1_1" localSheetId="1">'В КРАСНОДАР'!$A$1:$L$71</definedName>
    <definedName name="Excel_BuiltIn_Print_Area_1_1">'ИЗ КРАСНОДАРА'!$A$1:$L$71</definedName>
    <definedName name="Excel_BuiltIn_Print_Area_1_1_1" localSheetId="1">'В КРАСНОДАР'!$C$1:$M$71</definedName>
    <definedName name="Excel_BuiltIn_Print_Area_1_1_1">'ИЗ КРАСНОДАРА'!$C$1:$M$71</definedName>
    <definedName name="_xlnm.Print_Area" localSheetId="1">'В КРАСНОДАР'!$A$1:$N$75</definedName>
    <definedName name="_xlnm.Print_Area" localSheetId="0">'ИЗ КРАСНОДАРА'!$A$1:$N$75</definedName>
  </definedNames>
  <calcPr fullCalcOnLoad="1"/>
</workbook>
</file>

<file path=xl/comments1.xml><?xml version="1.0" encoding="utf-8"?>
<comments xmlns="http://schemas.openxmlformats.org/spreadsheetml/2006/main">
  <authors>
    <author>Kseniya Georgievna</author>
  </authors>
  <commentList>
    <comment ref="B8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comments2.xml><?xml version="1.0" encoding="utf-8"?>
<comments xmlns="http://schemas.openxmlformats.org/spreadsheetml/2006/main">
  <authors>
    <author>Kseniya Georgievna</author>
  </authors>
  <commentList>
    <comment ref="B8" authorId="0">
      <text>
        <r>
          <rPr>
            <b/>
            <sz val="9"/>
            <rFont val="Tahoma"/>
            <family val="2"/>
          </rPr>
          <t xml:space="preserve">FASTrans: </t>
        </r>
        <r>
          <rPr>
            <sz val="9"/>
            <rFont val="Tahoma"/>
            <family val="2"/>
          </rPr>
          <t xml:space="preserve">летнее/зимнее время
</t>
        </r>
      </text>
    </comment>
  </commentList>
</comments>
</file>

<file path=xl/sharedStrings.xml><?xml version="1.0" encoding="utf-8"?>
<sst xmlns="http://schemas.openxmlformats.org/spreadsheetml/2006/main" count="484" uniqueCount="194">
  <si>
    <t>Ваше грузовое везение!</t>
  </si>
  <si>
    <t>Транспортная компания</t>
  </si>
  <si>
    <t>Сут. в пути</t>
  </si>
  <si>
    <t>Стоимость сборной перевозки: по массе (р./кг.) / по объему (р./м3)*</t>
  </si>
  <si>
    <t>кг</t>
  </si>
  <si>
    <t>от 10000</t>
  </si>
  <si>
    <t>до 10000</t>
  </si>
  <si>
    <t>до 5000</t>
  </si>
  <si>
    <t>до 3000</t>
  </si>
  <si>
    <t>до 1500</t>
  </si>
  <si>
    <t>до 1000</t>
  </si>
  <si>
    <t>до 600</t>
  </si>
  <si>
    <t>до 200</t>
  </si>
  <si>
    <t>До 100</t>
  </si>
  <si>
    <t>Min оплата</t>
  </si>
  <si>
    <t>м3</t>
  </si>
  <si>
    <t>от 40</t>
  </si>
  <si>
    <t>до 40</t>
  </si>
  <si>
    <t>до 20</t>
  </si>
  <si>
    <t>до 12</t>
  </si>
  <si>
    <t>до 6</t>
  </si>
  <si>
    <t>до 4</t>
  </si>
  <si>
    <t>до 3</t>
  </si>
  <si>
    <t>до 2</t>
  </si>
  <si>
    <t>До 1</t>
  </si>
  <si>
    <t>руб</t>
  </si>
  <si>
    <t>ЕКАТЕРИНБУРГ</t>
  </si>
  <si>
    <t>р/кг</t>
  </si>
  <si>
    <t>р/м3</t>
  </si>
  <si>
    <t>САНКТ-ПЕТЕРБУРГ</t>
  </si>
  <si>
    <t>1</t>
  </si>
  <si>
    <t>ПЕРМЬ</t>
  </si>
  <si>
    <t>ТЮМЕНЬ</t>
  </si>
  <si>
    <t>ЧЕЛЯБИНСК</t>
  </si>
  <si>
    <t>ОМСК</t>
  </si>
  <si>
    <t>ТОБОЛЬСК</t>
  </si>
  <si>
    <t>ТОМСК</t>
  </si>
  <si>
    <t>7/8</t>
  </si>
  <si>
    <t>НЕФТЕЮГАНСК</t>
  </si>
  <si>
    <t>6/7</t>
  </si>
  <si>
    <t>НОЯБРЬСК</t>
  </si>
  <si>
    <t>СУРГУТ</t>
  </si>
  <si>
    <t>ХАНТЫ-МАНСИЙСК</t>
  </si>
  <si>
    <t>НИЖНЕВАРТОВСК</t>
  </si>
  <si>
    <t>СТРЕЖЕВОЙ</t>
  </si>
  <si>
    <t>НОВОСИБИРСК</t>
  </si>
  <si>
    <t>Окончательные объем и  вес принимаются с учетом обрешетки и поправочным коэффициентом 1,1 на укладку</t>
  </si>
  <si>
    <t>*Цены указаны с учетом НДС 18%. В счет включается страховая премия в размере 200 руб. на сумму страховой выплаты 300 000 руб.</t>
  </si>
  <si>
    <t xml:space="preserve">Сроки перевозки негабаритных и требующих упаковки грузов могут быть увеличены на 1-2 рабочих дня, Исчисление срока доставки груза начинается с 00.00 часов дня, следующего за днем документального оформления приема груза для перевозки. </t>
  </si>
  <si>
    <r>
      <t>Услуги, входящие в стоимость сборной отправки:</t>
    </r>
    <r>
      <rPr>
        <sz val="7"/>
        <rFont val="Arial"/>
        <family val="2"/>
      </rPr>
      <t xml:space="preserve"> авто тариф, погрузо-разгрузочные работы, бесплатное хранение на охраняемом складе в течение 3-х рабочих дней.</t>
    </r>
  </si>
  <si>
    <t>Оплата услуг: Сумма оплаты за перевозку рассчитывается согласно веса/объема груза. Расчет по объму применяется когда отношение объема груза к его массе в тонна (м.куб./тонн) больше или равно 4; Расчет по весу  применяется когда отношение объема груза к его массе в тонна (м.куб./тонн) меньше 4.</t>
  </si>
  <si>
    <t>Дополнительные услуги</t>
  </si>
  <si>
    <t>Условия</t>
  </si>
  <si>
    <t>Стоимость</t>
  </si>
  <si>
    <t>Перевозка негабаритных грузов</t>
  </si>
  <si>
    <t>вес неделимого места более 1000 кг или сумма трех линейных измерений превышает 5м</t>
  </si>
  <si>
    <t>+50%</t>
  </si>
  <si>
    <t>Хранение</t>
  </si>
  <si>
    <t>&gt;3 дней - оплата за сутки</t>
  </si>
  <si>
    <t>100 р/м3;  2 р/кг</t>
  </si>
  <si>
    <t>Упаковка (обрешетка)</t>
  </si>
  <si>
    <t>Доп. упаковки требуют: бытовая химия, автохимия, хрупкие/бьющиеся и нестандартных/ негабаритных форм и размеров грузы с выступающими элементами, которые могут нанести повреждения другим грузам. Окончательные параметры (габарит, вес) принимается с учетом обрешетки.</t>
  </si>
  <si>
    <t>1000 руб/м3, мин 300р</t>
  </si>
  <si>
    <t>Упаковки (разные)</t>
  </si>
  <si>
    <t>упаковка в мешок с пломбой - 100р/шт, упаковка "паллетирование" 150р/паллет</t>
  </si>
  <si>
    <t>Паллетные борта</t>
  </si>
  <si>
    <t>возвратная тара</t>
  </si>
  <si>
    <t>500 руб/м3</t>
  </si>
  <si>
    <t>Доставка</t>
  </si>
  <si>
    <t>Согласно прайсу на автоэкспедирование - доставка товара автотранспортом со склада отправителя на погрузочную площадку, до склада получателя, а также полный комплекс - доставка «от двери до двери».</t>
  </si>
  <si>
    <t>Грузчик на склад</t>
  </si>
  <si>
    <t>ГОРОД</t>
  </si>
  <si>
    <t>КОНТАКТЫ</t>
  </si>
  <si>
    <t>(343) 383-10-55, 345-63-36 ek@fastrans.ru</t>
  </si>
  <si>
    <t>(3462) 555-545 sr@fastrans.ru</t>
  </si>
  <si>
    <t>(342) 217-93-28, 217-93-27 perm@fastrans.ru</t>
  </si>
  <si>
    <t>(3463) 288-288  nf@fastrans.ru</t>
  </si>
  <si>
    <t>(3456) 27-06-00, 270601 tob@fastrans.ru</t>
  </si>
  <si>
    <t xml:space="preserve">(3466) 29-66-01, 29-66-02, 29-66-03  nv@fastrans.ru  </t>
  </si>
  <si>
    <t>(3452) 682288, 422578  tum@fastrans.ru</t>
  </si>
  <si>
    <t>(3496) 354-987, 354-991, 354-994  nb@fastrans.ru</t>
  </si>
  <si>
    <t>(351) 210-23-71, 210-23-72, 210-23-73 chel@fastrans.ru</t>
  </si>
  <si>
    <t>(34672) 77774, 77775  ng@fastrans.ru</t>
  </si>
  <si>
    <t>(3812) 463201, 463202,378486 omsk@fastrans.ru</t>
  </si>
  <si>
    <t>(3822) 71-50-02, 71-50-04 tomsk@fastrans.ru</t>
  </si>
  <si>
    <t>(812) 313-50-99 spb@fastrans.ru</t>
  </si>
  <si>
    <t>** из г. Нягань идет доставка в Белоярский и Березово, тариф сообщает г. Нягань: перевозка Москва-Нягань+тариф до этих городов</t>
  </si>
  <si>
    <t>1500 руб/1 грузчик</t>
  </si>
  <si>
    <t>ЕКАТЕРИНБУРГ +2</t>
  </si>
  <si>
    <t>ПЕРМЬ +2</t>
  </si>
  <si>
    <t>ТОБОЛЬСК +2</t>
  </si>
  <si>
    <t>ТЮМЕНЬ +2</t>
  </si>
  <si>
    <t>ЧЕЛЯБИНСК +2</t>
  </si>
  <si>
    <t>ОМСК +3</t>
  </si>
  <si>
    <t>ТОМСК +4</t>
  </si>
  <si>
    <t>СУРГУТ +2</t>
  </si>
  <si>
    <t>НЕФТЕЮГАНСК +2</t>
  </si>
  <si>
    <t>НИЖНЕВАРТОВСК +2</t>
  </si>
  <si>
    <t>НОЯБРЬСК +2</t>
  </si>
  <si>
    <t>НЯГАНЬ +2</t>
  </si>
  <si>
    <t>НОВОСИБИРСК +3</t>
  </si>
  <si>
    <t>1/2</t>
  </si>
  <si>
    <t>РОСТОВ-НА-ДОНУ</t>
  </si>
  <si>
    <t>КРАСНОДАР</t>
  </si>
  <si>
    <t>НЯГАНЬ**</t>
  </si>
  <si>
    <t>FASTrans</t>
  </si>
  <si>
    <r>
      <rPr>
        <b/>
        <sz val="16"/>
        <color indexed="10"/>
        <rFont val="Arial"/>
        <family val="2"/>
      </rPr>
      <t>8-800-777-89-15</t>
    </r>
    <r>
      <rPr>
        <b/>
        <sz val="16"/>
        <color indexed="62"/>
        <rFont val="Arial"/>
        <family val="2"/>
      </rPr>
      <t xml:space="preserve"> единый номер компании, www.fastrans.ru</t>
    </r>
  </si>
  <si>
    <t>(495) 221-06-53 infoman@fastrans.ru</t>
  </si>
  <si>
    <t>(863) 310-15-03 rnd@fastrans.ru</t>
  </si>
  <si>
    <t>(861) 212-30-14 kr@fastrans.ru</t>
  </si>
  <si>
    <t>р/м4</t>
  </si>
  <si>
    <t>НАБЕРЕЖНЫЕ ЧЕЛНЫ</t>
  </si>
  <si>
    <r>
      <t xml:space="preserve">МОСКВА </t>
    </r>
    <r>
      <rPr>
        <b/>
        <i/>
        <sz val="5.5"/>
        <rFont val="Cambria"/>
        <family val="1"/>
      </rPr>
      <t>(ЦЕНТРАЛЬНЫЙ ОФИС/НЕТ ПРИЕМА ГРУЗА)</t>
    </r>
  </si>
  <si>
    <t>(8552) 200-737 nab@fastrans.ru</t>
  </si>
  <si>
    <t>(383) 367-12-22, 310-26-70 novosibirsk@fastrans.ru</t>
  </si>
  <si>
    <t>ВЕС</t>
  </si>
  <si>
    <t>ОБЪЕМ</t>
  </si>
  <si>
    <r>
      <rPr>
        <b/>
        <u val="single"/>
        <sz val="7"/>
        <color indexed="62"/>
        <rFont val="Arial"/>
        <family val="2"/>
      </rPr>
      <t xml:space="preserve">ДЛЯ ОТГРУЗКИ ЖЕЛАТЕЛЬНО ОФОРМИТЬ ЗАЯВКУ  ЧЕРЕЗ САЙТ WWW.FASTRANS.RU. 
ЭТО УСКОРЯЕТ ПРОЦЕСС ПРИЕМА ТОВАРА НА ТЕРМИНАЛЕ И УМЕНЬШАЕТ РИСК ОШИБОК ПРИ ОФОРМЛЕНИИ ГРУЗА СО СЛОВ ВОДИТЕЛЯ-ЭКСПЕДИТОРА </t>
    </r>
    <r>
      <rPr>
        <b/>
        <sz val="7"/>
        <color indexed="62"/>
        <rFont val="Arial"/>
        <family val="2"/>
      </rPr>
      <t>https://fastrans.ru/logistics/users/register/ РЕГИСТРАЦИЯ НА САЙТЕ
https://fastrans.ru/logistics/bids/tracert/ СЛЕЖЕНИЕ ПО ГРУЗУ</t>
    </r>
  </si>
  <si>
    <t>30 мин</t>
  </si>
  <si>
    <t>Краснодар</t>
  </si>
  <si>
    <t>ИЗ КРАСНОДАРА В:</t>
  </si>
  <si>
    <t>Дог</t>
  </si>
  <si>
    <t>5/6</t>
  </si>
  <si>
    <t xml:space="preserve">МОСКВА  </t>
  </si>
  <si>
    <t>Утч</t>
  </si>
  <si>
    <t>8/9</t>
  </si>
  <si>
    <t>4/5</t>
  </si>
  <si>
    <t>2/3</t>
  </si>
  <si>
    <t>7/9</t>
  </si>
  <si>
    <t>В КРАСНОДАР ИЗ:</t>
  </si>
  <si>
    <t xml:space="preserve">Транспортная компания FASTrans    </t>
  </si>
  <si>
    <t xml:space="preserve">             </t>
  </si>
  <si>
    <t xml:space="preserve">  г. Краснодар ул. Московская 103/1</t>
  </si>
  <si>
    <t xml:space="preserve">тел/факс: (861) 212-30-14   </t>
  </si>
  <si>
    <t>kr@fastrans.ru</t>
  </si>
  <si>
    <t>www.fastrans.ru</t>
  </si>
  <si>
    <t>ПРАЙС-ЛИСТ НА АВТОЭКСПЕДИРОВАНИЕ ПО ГОРОДУ КРАСНОДАР</t>
  </si>
  <si>
    <t xml:space="preserve">действует </t>
  </si>
  <si>
    <t>с 01.03.2018г</t>
  </si>
  <si>
    <t>ВЕС                         (кг)</t>
  </si>
  <si>
    <t>ОБЪЕМ             (м3)</t>
  </si>
  <si>
    <t>Размеры             (длина/ширина/высота)</t>
  </si>
  <si>
    <t>Стоимость доставки по городу (руб.)</t>
  </si>
  <si>
    <t>Выезд за пределы города (руб./км.)</t>
  </si>
  <si>
    <t>нормативное время погрузки/выгрузки на складе (мин)</t>
  </si>
  <si>
    <t>стоимость сверхнормативного времени погрузки/выгрузки (за каждые 30мин. простоя)(руб)</t>
  </si>
  <si>
    <t>ПРР (указаны на уровне 1-ого этажа, место не более 25кг/0,2м3) последующий этаж +50%</t>
  </si>
  <si>
    <t>от   0    -  100</t>
  </si>
  <si>
    <t>от  0 - 1</t>
  </si>
  <si>
    <t>3*1,8*1,5</t>
  </si>
  <si>
    <t>25 мин</t>
  </si>
  <si>
    <t>400-600</t>
  </si>
  <si>
    <t>от   101 -  500</t>
  </si>
  <si>
    <t>от  1,1   -  2,5</t>
  </si>
  <si>
    <t>от   501  - 700</t>
  </si>
  <si>
    <t>от  2,51  - 3,5</t>
  </si>
  <si>
    <t>35 мин</t>
  </si>
  <si>
    <t>от   701 - 1000</t>
  </si>
  <si>
    <t>от  3,51   - 5</t>
  </si>
  <si>
    <t>40 мин</t>
  </si>
  <si>
    <t>от   1001 -1500</t>
  </si>
  <si>
    <t>от  5,1   -  7</t>
  </si>
  <si>
    <t>45 мин</t>
  </si>
  <si>
    <t>договорная</t>
  </si>
  <si>
    <t>от   1501- 3000</t>
  </si>
  <si>
    <t>от  7,1  -  14</t>
  </si>
  <si>
    <t>4*2*1,8</t>
  </si>
  <si>
    <t>50 мин</t>
  </si>
  <si>
    <t>от   3001 - 5000</t>
  </si>
  <si>
    <t>от  14,1 - 20</t>
  </si>
  <si>
    <t>6*2*1,8</t>
  </si>
  <si>
    <t>60 мин</t>
  </si>
  <si>
    <t>от   5001 - 7000</t>
  </si>
  <si>
    <t>от 20,1 - 33</t>
  </si>
  <si>
    <t>6*2,3*2,4</t>
  </si>
  <si>
    <t>120 мин</t>
  </si>
  <si>
    <t>от   7001 - 10000</t>
  </si>
  <si>
    <t>от  33,1 - 40</t>
  </si>
  <si>
    <t>от  10001 - 20000</t>
  </si>
  <si>
    <t>от  40,1 - 80</t>
  </si>
  <si>
    <t>13,6*2,5*2,7</t>
  </si>
  <si>
    <t>180 мин</t>
  </si>
  <si>
    <t>*Цены  указаны с учетом НДС 18%</t>
  </si>
  <si>
    <t>Услуга предоставляется на основании ЭЛЕКТРОННОЙ заявки получателя/отправителя;</t>
  </si>
  <si>
    <t>Опасные грузы к перевозке не принимаются;</t>
  </si>
  <si>
    <r>
      <t>Оплата "холостого пробега":</t>
    </r>
    <r>
      <rPr>
        <sz val="11"/>
        <color indexed="8"/>
        <rFont val="Times New Roman"/>
        <family val="1"/>
      </rPr>
      <t xml:space="preserve"> </t>
    </r>
    <r>
      <rPr>
        <b/>
        <i/>
        <sz val="11"/>
        <color indexed="8"/>
        <rFont val="Times New Roman"/>
        <family val="1"/>
      </rPr>
      <t>В случае отказа Заказчика от Поручения на оказание услуг по автодоставке после прибытия к нему автомобиля, Заказчик обязуется оплатить 'холостой пробег' автомобиля, включающий оплату выезда автомобиля за пределы города (если выезд за пределы города осуществлялся).</t>
    </r>
  </si>
  <si>
    <t xml:space="preserve">Компания ФАСТранс оставляет за собой право изменять расценки в одностороннем порядке </t>
  </si>
  <si>
    <t>ФАСТранс  - Ваше грузовое везение!</t>
  </si>
  <si>
    <t>г. Краснодар, ул Московская 103/1, Тел. 8 (861) 212-30-14</t>
  </si>
  <si>
    <t>дог.</t>
  </si>
  <si>
    <t>ИВАНОВО</t>
  </si>
  <si>
    <r>
      <t xml:space="preserve">погрузо-разгрузочные операции на складе отправителя/получателя </t>
    </r>
    <r>
      <rPr>
        <b/>
        <u val="single"/>
        <sz val="7"/>
        <rFont val="Arial"/>
        <family val="2"/>
      </rPr>
      <t>в г. Краснодар</t>
    </r>
  </si>
  <si>
    <t>(4932)504646 4932@fastrans.ru</t>
  </si>
  <si>
    <t>Расценки действуют с 27.11.2018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</si>
</sst>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00"/>
    <numFmt numFmtId="165" formatCode="0.00;[Red]0.00"/>
    <numFmt numFmtId="166" formatCode="#,##0.00\ _₽;[Red]#,##0.00\ _₽"/>
    <numFmt numFmtId="167" formatCode="0.0;[Red]0.0"/>
    <numFmt numFmtId="168" formatCode="0;[Red]0"/>
  </numFmts>
  <fonts count="110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 Cyr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6"/>
      <name val="Arial"/>
      <family val="2"/>
    </font>
    <font>
      <sz val="6.5"/>
      <name val="Arial"/>
      <family val="2"/>
    </font>
    <font>
      <b/>
      <sz val="7"/>
      <name val="Cambria"/>
      <family val="1"/>
    </font>
    <font>
      <sz val="7"/>
      <name val="Cambria"/>
      <family val="1"/>
    </font>
    <font>
      <b/>
      <u val="single"/>
      <sz val="7"/>
      <name val="Arial"/>
      <family val="2"/>
    </font>
    <font>
      <i/>
      <sz val="8"/>
      <name val="Arial"/>
      <family val="2"/>
    </font>
    <font>
      <b/>
      <sz val="16"/>
      <color indexed="10"/>
      <name val="Arial"/>
      <family val="2"/>
    </font>
    <font>
      <b/>
      <sz val="16"/>
      <color indexed="62"/>
      <name val="Arial"/>
      <family val="2"/>
    </font>
    <font>
      <b/>
      <i/>
      <sz val="5.5"/>
      <name val="Cambria"/>
      <family val="1"/>
    </font>
    <font>
      <b/>
      <sz val="10"/>
      <color indexed="8"/>
      <name val="Arial"/>
      <family val="2"/>
    </font>
    <font>
      <b/>
      <sz val="20"/>
      <color indexed="62"/>
      <name val="Arial Black"/>
      <family val="2"/>
    </font>
    <font>
      <sz val="10"/>
      <color indexed="62"/>
      <name val="Arial Cyr"/>
      <family val="2"/>
    </font>
    <font>
      <b/>
      <sz val="16"/>
      <color indexed="62"/>
      <name val="Arial Cyr"/>
      <family val="2"/>
    </font>
    <font>
      <sz val="16"/>
      <color indexed="62"/>
      <name val="Arial Black"/>
      <family val="2"/>
    </font>
    <font>
      <sz val="10"/>
      <color indexed="62"/>
      <name val="Arial"/>
      <family val="2"/>
    </font>
    <font>
      <b/>
      <i/>
      <u val="single"/>
      <sz val="8"/>
      <name val="Arial"/>
      <family val="2"/>
    </font>
    <font>
      <sz val="8"/>
      <name val="Arial Cyr"/>
      <family val="0"/>
    </font>
    <font>
      <b/>
      <sz val="7"/>
      <color indexed="8"/>
      <name val="Cambria"/>
      <family val="1"/>
    </font>
    <font>
      <sz val="7"/>
      <color indexed="8"/>
      <name val="Cambria"/>
      <family val="1"/>
    </font>
    <font>
      <sz val="7"/>
      <color indexed="12"/>
      <name val="Arial Cyr"/>
      <family val="2"/>
    </font>
    <font>
      <i/>
      <sz val="7"/>
      <name val="Arial"/>
      <family val="2"/>
    </font>
    <font>
      <b/>
      <sz val="7"/>
      <color indexed="62"/>
      <name val="Arial"/>
      <family val="2"/>
    </font>
    <font>
      <b/>
      <i/>
      <sz val="7"/>
      <name val="Arial"/>
      <family val="2"/>
    </font>
    <font>
      <b/>
      <u val="single"/>
      <sz val="7"/>
      <color indexed="62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12"/>
      <color indexed="12"/>
      <name val="Arial"/>
      <family val="2"/>
    </font>
    <font>
      <b/>
      <sz val="30"/>
      <color indexed="12"/>
      <name val="Bookman Old Style"/>
      <family val="1"/>
    </font>
    <font>
      <b/>
      <i/>
      <sz val="10"/>
      <color indexed="8"/>
      <name val="Arial"/>
      <family val="2"/>
    </font>
    <font>
      <i/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2"/>
      <name val="Arial"/>
      <family val="2"/>
    </font>
    <font>
      <b/>
      <sz val="12"/>
      <color indexed="12"/>
      <name val="Arial"/>
      <family val="2"/>
    </font>
    <font>
      <b/>
      <i/>
      <sz val="14"/>
      <color indexed="18"/>
      <name val="Arial"/>
      <family val="2"/>
    </font>
    <font>
      <b/>
      <sz val="14"/>
      <color indexed="12"/>
      <name val="Arial"/>
      <family val="2"/>
    </font>
    <font>
      <i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"/>
      <color indexed="8"/>
      <name val="Calibri"/>
      <family val="2"/>
    </font>
    <font>
      <i/>
      <sz val="10"/>
      <color indexed="8"/>
      <name val="Arial"/>
      <family val="2"/>
    </font>
    <font>
      <b/>
      <i/>
      <sz val="22"/>
      <color indexed="56"/>
      <name val="Arial"/>
      <family val="2"/>
    </font>
    <font>
      <b/>
      <i/>
      <sz val="10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00FF"/>
      <name val="Arial"/>
      <family val="2"/>
    </font>
    <font>
      <b/>
      <i/>
      <sz val="12"/>
      <color rgb="FF0000FF"/>
      <name val="Arial"/>
      <family val="2"/>
    </font>
    <font>
      <b/>
      <sz val="12"/>
      <color rgb="FF0000FF"/>
      <name val="Arial"/>
      <family val="2"/>
    </font>
    <font>
      <b/>
      <i/>
      <sz val="14"/>
      <color rgb="FF00239C"/>
      <name val="Arial"/>
      <family val="2"/>
    </font>
    <font>
      <b/>
      <sz val="14"/>
      <color rgb="FF0000FF"/>
      <name val="Arial"/>
      <family val="2"/>
    </font>
    <font>
      <i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9"/>
      <color theme="1"/>
      <name val="Calibri"/>
      <family val="2"/>
    </font>
    <font>
      <i/>
      <sz val="10"/>
      <color theme="1"/>
      <name val="Arial"/>
      <family val="2"/>
    </font>
    <font>
      <b/>
      <i/>
      <sz val="22"/>
      <color rgb="FF002060"/>
      <name val="Arial"/>
      <family val="2"/>
    </font>
    <font>
      <b/>
      <i/>
      <sz val="10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b/>
      <i/>
      <u val="single"/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double">
        <color indexed="8"/>
      </bottom>
    </border>
    <border>
      <left style="double"/>
      <right style="double"/>
      <top style="double"/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0" fillId="0" borderId="0">
      <alignment/>
      <protection/>
    </xf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0" fillId="25" borderId="0" applyNumberFormat="0" applyBorder="0" applyAlignment="0" applyProtection="0"/>
    <xf numFmtId="0" fontId="81" fillId="26" borderId="1" applyNumberFormat="0" applyAlignment="0" applyProtection="0"/>
    <xf numFmtId="0" fontId="82" fillId="27" borderId="2" applyNumberFormat="0" applyAlignment="0" applyProtection="0"/>
    <xf numFmtId="0" fontId="83" fillId="27" borderId="1" applyNumberFormat="0" applyAlignment="0" applyProtection="0"/>
    <xf numFmtId="0" fontId="84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5" fillId="0" borderId="3" applyNumberFormat="0" applyFill="0" applyAlignment="0" applyProtection="0"/>
    <xf numFmtId="0" fontId="86" fillId="0" borderId="4" applyNumberFormat="0" applyFill="0" applyAlignment="0" applyProtection="0"/>
    <xf numFmtId="0" fontId="87" fillId="0" borderId="5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6" applyNumberFormat="0" applyFill="0" applyAlignment="0" applyProtection="0"/>
    <xf numFmtId="0" fontId="89" fillId="28" borderId="7" applyNumberFormat="0" applyAlignment="0" applyProtection="0"/>
    <xf numFmtId="0" fontId="90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2" fillId="30" borderId="0" applyNumberFormat="0" applyBorder="0" applyAlignment="0" applyProtection="0"/>
    <xf numFmtId="0" fontId="9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94" fillId="0" borderId="9" applyNumberFormat="0" applyFill="0" applyAlignment="0" applyProtection="0"/>
    <xf numFmtId="0" fontId="9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6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0" fillId="0" borderId="0" xfId="0" applyNumberFormat="1" applyFill="1" applyAlignment="1">
      <alignment vertical="center"/>
    </xf>
    <xf numFmtId="0" fontId="3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 vertical="center"/>
    </xf>
    <xf numFmtId="0" fontId="6" fillId="0" borderId="0" xfId="0" applyNumberFormat="1" applyFont="1" applyFill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Alignment="1">
      <alignment vertical="center"/>
    </xf>
    <xf numFmtId="0" fontId="12" fillId="0" borderId="0" xfId="0" applyNumberFormat="1" applyFont="1" applyFill="1" applyAlignment="1">
      <alignment vertical="center"/>
    </xf>
    <xf numFmtId="3" fontId="12" fillId="0" borderId="0" xfId="0" applyNumberFormat="1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11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vertical="center" wrapText="1"/>
    </xf>
    <xf numFmtId="49" fontId="17" fillId="0" borderId="11" xfId="0" applyNumberFormat="1" applyFont="1" applyFill="1" applyBorder="1" applyAlignment="1">
      <alignment vertical="center" wrapText="1"/>
    </xf>
    <xf numFmtId="0" fontId="20" fillId="0" borderId="0" xfId="0" applyNumberFormat="1" applyFont="1" applyFill="1" applyAlignment="1">
      <alignment vertical="center"/>
    </xf>
    <xf numFmtId="0" fontId="7" fillId="34" borderId="12" xfId="54" applyNumberFormat="1" applyFont="1" applyFill="1" applyBorder="1" applyAlignment="1">
      <alignment horizontal="center" vertical="center" wrapText="1"/>
      <protection/>
    </xf>
    <xf numFmtId="0" fontId="7" fillId="34" borderId="12" xfId="54" applyNumberFormat="1" applyFont="1" applyFill="1" applyBorder="1" applyAlignment="1">
      <alignment horizontal="center" vertical="center"/>
      <protection/>
    </xf>
    <xf numFmtId="0" fontId="9" fillId="34" borderId="12" xfId="54" applyNumberFormat="1" applyFont="1" applyFill="1" applyBorder="1" applyAlignment="1">
      <alignment horizontal="center" vertical="center" wrapText="1"/>
      <protection/>
    </xf>
    <xf numFmtId="0" fontId="9" fillId="34" borderId="12" xfId="54" applyNumberFormat="1" applyFont="1" applyFill="1" applyBorder="1" applyAlignment="1">
      <alignment horizontal="center" vertical="center"/>
      <protection/>
    </xf>
    <xf numFmtId="0" fontId="9" fillId="35" borderId="12" xfId="55" applyNumberFormat="1" applyFont="1" applyFill="1" applyBorder="1" applyAlignment="1">
      <alignment horizontal="center" vertical="top"/>
      <protection/>
    </xf>
    <xf numFmtId="3" fontId="9" fillId="35" borderId="12" xfId="55" applyNumberFormat="1" applyFont="1" applyFill="1" applyBorder="1" applyAlignment="1">
      <alignment horizontal="center" vertical="top"/>
      <protection/>
    </xf>
    <xf numFmtId="3" fontId="7" fillId="35" borderId="12" xfId="55" applyNumberFormat="1" applyFont="1" applyFill="1" applyBorder="1" applyAlignment="1">
      <alignment horizontal="center" vertical="top"/>
      <protection/>
    </xf>
    <xf numFmtId="0" fontId="7" fillId="35" borderId="12" xfId="55" applyNumberFormat="1" applyFont="1" applyFill="1" applyBorder="1" applyAlignment="1">
      <alignment horizontal="center" vertical="top"/>
      <protection/>
    </xf>
    <xf numFmtId="49" fontId="32" fillId="0" borderId="11" xfId="0" applyNumberFormat="1" applyFont="1" applyFill="1" applyBorder="1" applyAlignment="1">
      <alignment vertical="center" wrapText="1"/>
    </xf>
    <xf numFmtId="166" fontId="8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vertical="center"/>
    </xf>
    <xf numFmtId="166" fontId="34" fillId="0" borderId="0" xfId="0" applyNumberFormat="1" applyFont="1" applyFill="1" applyAlignment="1">
      <alignment vertical="center"/>
    </xf>
    <xf numFmtId="166" fontId="12" fillId="0" borderId="0" xfId="0" applyNumberFormat="1" applyFont="1" applyFill="1" applyAlignment="1">
      <alignment horizontal="left" vertical="center"/>
    </xf>
    <xf numFmtId="166" fontId="35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165" fontId="9" fillId="35" borderId="12" xfId="55" applyNumberFormat="1" applyFont="1" applyFill="1" applyBorder="1" applyAlignment="1">
      <alignment horizontal="center" vertical="center" wrapText="1"/>
      <protection/>
    </xf>
    <xf numFmtId="49" fontId="7" fillId="0" borderId="13" xfId="0" applyNumberFormat="1" applyFont="1" applyFill="1" applyBorder="1" applyAlignment="1">
      <alignment vertical="center" wrapText="1"/>
    </xf>
    <xf numFmtId="49" fontId="17" fillId="33" borderId="14" xfId="0" applyNumberFormat="1" applyFont="1" applyFill="1" applyBorder="1" applyAlignment="1">
      <alignment vertical="center" wrapText="1"/>
    </xf>
    <xf numFmtId="166" fontId="9" fillId="0" borderId="12" xfId="0" applyNumberFormat="1" applyFont="1" applyFill="1" applyBorder="1" applyAlignment="1">
      <alignment horizontal="center" vertical="center"/>
    </xf>
    <xf numFmtId="166" fontId="7" fillId="0" borderId="12" xfId="0" applyNumberFormat="1" applyFont="1" applyFill="1" applyBorder="1" applyAlignment="1">
      <alignment horizontal="center" vertical="center"/>
    </xf>
    <xf numFmtId="166" fontId="37" fillId="0" borderId="12" xfId="0" applyNumberFormat="1" applyFont="1" applyFill="1" applyBorder="1" applyAlignment="1">
      <alignment horizontal="center" vertical="center"/>
    </xf>
    <xf numFmtId="0" fontId="10" fillId="35" borderId="15" xfId="54" applyNumberFormat="1" applyFont="1" applyFill="1" applyBorder="1" applyAlignment="1">
      <alignment horizontal="center" vertical="center"/>
      <protection/>
    </xf>
    <xf numFmtId="0" fontId="10" fillId="35" borderId="15" xfId="55" applyNumberFormat="1" applyFont="1" applyFill="1" applyBorder="1" applyAlignment="1">
      <alignment horizontal="center" vertical="center"/>
      <protection/>
    </xf>
    <xf numFmtId="0" fontId="13" fillId="35" borderId="15" xfId="54" applyFont="1" applyFill="1" applyBorder="1" applyAlignment="1">
      <alignment horizontal="center" vertical="center"/>
      <protection/>
    </xf>
    <xf numFmtId="3" fontId="13" fillId="35" borderId="15" xfId="54" applyNumberFormat="1" applyFont="1" applyFill="1" applyBorder="1" applyAlignment="1">
      <alignment horizontal="center" vertical="center"/>
      <protection/>
    </xf>
    <xf numFmtId="166" fontId="37" fillId="0" borderId="16" xfId="0" applyNumberFormat="1" applyFont="1" applyFill="1" applyBorder="1" applyAlignment="1">
      <alignment horizontal="center" vertical="center"/>
    </xf>
    <xf numFmtId="0" fontId="13" fillId="0" borderId="15" xfId="54" applyNumberFormat="1" applyFont="1" applyFill="1" applyBorder="1" applyAlignment="1">
      <alignment horizontal="center" vertical="center"/>
      <protection/>
    </xf>
    <xf numFmtId="0" fontId="13" fillId="0" borderId="15" xfId="54" applyFont="1" applyFill="1" applyBorder="1" applyAlignment="1">
      <alignment horizontal="center" vertical="center"/>
      <protection/>
    </xf>
    <xf numFmtId="3" fontId="13" fillId="0" borderId="15" xfId="54" applyNumberFormat="1" applyFont="1" applyFill="1" applyBorder="1" applyAlignment="1">
      <alignment horizontal="center" vertical="center"/>
      <protection/>
    </xf>
    <xf numFmtId="0" fontId="13" fillId="0" borderId="15" xfId="55" applyNumberFormat="1" applyFont="1" applyFill="1" applyBorder="1" applyAlignment="1">
      <alignment horizontal="center" vertical="center"/>
      <protection/>
    </xf>
    <xf numFmtId="2" fontId="10" fillId="36" borderId="15" xfId="54" applyNumberFormat="1" applyFont="1" applyFill="1" applyBorder="1" applyAlignment="1">
      <alignment horizontal="center" vertical="center"/>
      <protection/>
    </xf>
    <xf numFmtId="0" fontId="10" fillId="35" borderId="15" xfId="0" applyNumberFormat="1" applyFont="1" applyFill="1" applyBorder="1" applyAlignment="1">
      <alignment horizontal="center" vertical="center"/>
    </xf>
    <xf numFmtId="2" fontId="10" fillId="37" borderId="15" xfId="56" applyNumberFormat="1" applyFont="1" applyFill="1" applyBorder="1" applyAlignment="1">
      <alignment horizontal="center" vertical="center" wrapText="1"/>
      <protection/>
    </xf>
    <xf numFmtId="2" fontId="10" fillId="38" borderId="15" xfId="55" applyNumberFormat="1" applyFont="1" applyFill="1" applyBorder="1" applyAlignment="1">
      <alignment horizontal="center" vertical="center" wrapText="1"/>
      <protection/>
    </xf>
    <xf numFmtId="3" fontId="10" fillId="39" borderId="15" xfId="55" applyNumberFormat="1" applyFont="1" applyFill="1" applyBorder="1" applyAlignment="1">
      <alignment horizontal="center" vertical="center"/>
      <protection/>
    </xf>
    <xf numFmtId="1" fontId="10" fillId="35" borderId="15" xfId="55" applyNumberFormat="1" applyFont="1" applyFill="1" applyBorder="1" applyAlignment="1">
      <alignment horizontal="center" vertical="center" wrapText="1"/>
      <protection/>
    </xf>
    <xf numFmtId="0" fontId="10" fillId="35" borderId="17" xfId="54" applyNumberFormat="1" applyFont="1" applyFill="1" applyBorder="1" applyAlignment="1">
      <alignment horizontal="center" vertical="center"/>
      <protection/>
    </xf>
    <xf numFmtId="0" fontId="7" fillId="0" borderId="12" xfId="55" applyNumberFormat="1" applyFont="1" applyFill="1" applyBorder="1" applyAlignment="1">
      <alignment horizontal="center" vertical="top"/>
      <protection/>
    </xf>
    <xf numFmtId="3" fontId="7" fillId="0" borderId="12" xfId="55" applyNumberFormat="1" applyFont="1" applyFill="1" applyBorder="1" applyAlignment="1">
      <alignment horizontal="center" vertical="top"/>
      <protection/>
    </xf>
    <xf numFmtId="165" fontId="7" fillId="0" borderId="12" xfId="55" applyNumberFormat="1" applyFont="1" applyFill="1" applyBorder="1" applyAlignment="1">
      <alignment horizontal="center" vertical="center" wrapText="1"/>
      <protection/>
    </xf>
    <xf numFmtId="2" fontId="13" fillId="0" borderId="15" xfId="54" applyNumberFormat="1" applyFont="1" applyFill="1" applyBorder="1" applyAlignment="1">
      <alignment horizontal="center" vertical="center"/>
      <protection/>
    </xf>
    <xf numFmtId="2" fontId="13" fillId="0" borderId="15" xfId="56" applyNumberFormat="1" applyFont="1" applyFill="1" applyBorder="1" applyAlignment="1">
      <alignment horizontal="center" vertical="center" wrapText="1"/>
      <protection/>
    </xf>
    <xf numFmtId="2" fontId="13" fillId="0" borderId="15" xfId="55" applyNumberFormat="1" applyFont="1" applyFill="1" applyBorder="1" applyAlignment="1">
      <alignment horizontal="center" vertical="center" wrapText="1"/>
      <protection/>
    </xf>
    <xf numFmtId="3" fontId="13" fillId="0" borderId="15" xfId="55" applyNumberFormat="1" applyFont="1" applyFill="1" applyBorder="1" applyAlignment="1">
      <alignment horizontal="center" vertical="center"/>
      <protection/>
    </xf>
    <xf numFmtId="1" fontId="13" fillId="0" borderId="15" xfId="55" applyNumberFormat="1" applyFont="1" applyFill="1" applyBorder="1" applyAlignment="1">
      <alignment horizontal="center" vertical="center" wrapText="1"/>
      <protection/>
    </xf>
    <xf numFmtId="0" fontId="97" fillId="0" borderId="0" xfId="0" applyNumberFormat="1" applyFont="1" applyBorder="1" applyAlignment="1">
      <alignment vertical="center"/>
    </xf>
    <xf numFmtId="0" fontId="98" fillId="0" borderId="0" xfId="0" applyNumberFormat="1" applyFont="1" applyBorder="1" applyAlignment="1">
      <alignment vertical="center"/>
    </xf>
    <xf numFmtId="0" fontId="99" fillId="0" borderId="0" xfId="0" applyNumberFormat="1" applyFont="1" applyBorder="1" applyAlignment="1">
      <alignment vertical="center"/>
    </xf>
    <xf numFmtId="0" fontId="100" fillId="0" borderId="0" xfId="0" applyNumberFormat="1" applyFont="1" applyBorder="1" applyAlignment="1">
      <alignment vertical="center"/>
    </xf>
    <xf numFmtId="0" fontId="101" fillId="0" borderId="0" xfId="0" applyNumberFormat="1" applyFont="1" applyBorder="1" applyAlignment="1">
      <alignment vertical="center"/>
    </xf>
    <xf numFmtId="0" fontId="41" fillId="0" borderId="0" xfId="0" applyNumberFormat="1" applyFont="1" applyBorder="1" applyAlignment="1">
      <alignment horizontal="left" vertical="center"/>
    </xf>
    <xf numFmtId="0" fontId="102" fillId="0" borderId="0" xfId="0" applyFont="1" applyAlignment="1">
      <alignment/>
    </xf>
    <xf numFmtId="0" fontId="42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/>
    </xf>
    <xf numFmtId="0" fontId="45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03" fillId="0" borderId="0" xfId="0" applyFont="1" applyBorder="1" applyAlignment="1">
      <alignment horizontal="right"/>
    </xf>
    <xf numFmtId="0" fontId="103" fillId="0" borderId="0" xfId="0" applyFont="1" applyBorder="1" applyAlignment="1">
      <alignment/>
    </xf>
    <xf numFmtId="0" fontId="103" fillId="6" borderId="18" xfId="0" applyFont="1" applyFill="1" applyBorder="1" applyAlignment="1">
      <alignment horizontal="center" vertical="center" wrapText="1"/>
    </xf>
    <xf numFmtId="0" fontId="103" fillId="6" borderId="19" xfId="0" applyFont="1" applyFill="1" applyBorder="1" applyAlignment="1">
      <alignment horizontal="center" vertical="center" wrapText="1"/>
    </xf>
    <xf numFmtId="0" fontId="103" fillId="6" borderId="20" xfId="0" applyFont="1" applyFill="1" applyBorder="1" applyAlignment="1">
      <alignment horizontal="center" vertical="center" wrapText="1"/>
    </xf>
    <xf numFmtId="0" fontId="88" fillId="0" borderId="21" xfId="0" applyFont="1" applyBorder="1" applyAlignment="1">
      <alignment horizontal="left"/>
    </xf>
    <xf numFmtId="0" fontId="88" fillId="0" borderId="22" xfId="0" applyFont="1" applyBorder="1" applyAlignment="1">
      <alignment horizontal="left"/>
    </xf>
    <xf numFmtId="0" fontId="103" fillId="0" borderId="22" xfId="0" applyFont="1" applyBorder="1" applyAlignment="1">
      <alignment horizontal="center"/>
    </xf>
    <xf numFmtId="0" fontId="104" fillId="0" borderId="22" xfId="0" applyFont="1" applyBorder="1" applyAlignment="1">
      <alignment horizontal="center"/>
    </xf>
    <xf numFmtId="0" fontId="103" fillId="0" borderId="23" xfId="0" applyFont="1" applyBorder="1" applyAlignment="1">
      <alignment horizontal="center"/>
    </xf>
    <xf numFmtId="0" fontId="103" fillId="0" borderId="24" xfId="0" applyFont="1" applyBorder="1" applyAlignment="1">
      <alignment horizontal="center"/>
    </xf>
    <xf numFmtId="0" fontId="88" fillId="0" borderId="25" xfId="0" applyFont="1" applyBorder="1" applyAlignment="1">
      <alignment horizontal="left"/>
    </xf>
    <xf numFmtId="0" fontId="88" fillId="0" borderId="26" xfId="0" applyFont="1" applyBorder="1" applyAlignment="1">
      <alignment horizontal="left"/>
    </xf>
    <xf numFmtId="0" fontId="103" fillId="0" borderId="26" xfId="0" applyFont="1" applyBorder="1" applyAlignment="1">
      <alignment horizontal="center"/>
    </xf>
    <xf numFmtId="0" fontId="103" fillId="0" borderId="27" xfId="0" applyFont="1" applyBorder="1" applyAlignment="1">
      <alignment horizontal="center"/>
    </xf>
    <xf numFmtId="0" fontId="104" fillId="0" borderId="26" xfId="0" applyFont="1" applyBorder="1" applyAlignment="1">
      <alignment horizontal="center"/>
    </xf>
    <xf numFmtId="0" fontId="103" fillId="0" borderId="28" xfId="0" applyFont="1" applyBorder="1" applyAlignment="1">
      <alignment horizontal="center"/>
    </xf>
    <xf numFmtId="0" fontId="103" fillId="0" borderId="29" xfId="0" applyFont="1" applyBorder="1" applyAlignment="1">
      <alignment/>
    </xf>
    <xf numFmtId="0" fontId="105" fillId="0" borderId="0" xfId="0" applyFont="1" applyBorder="1" applyAlignment="1">
      <alignment horizontal="left"/>
    </xf>
    <xf numFmtId="165" fontId="13" fillId="35" borderId="30" xfId="54" applyNumberFormat="1" applyFont="1" applyFill="1" applyBorder="1" applyAlignment="1">
      <alignment horizontal="center" vertical="center"/>
      <protection/>
    </xf>
    <xf numFmtId="165" fontId="13" fillId="35" borderId="15" xfId="54" applyNumberFormat="1" applyFont="1" applyFill="1" applyBorder="1" applyAlignment="1">
      <alignment horizontal="center" vertical="center"/>
      <protection/>
    </xf>
    <xf numFmtId="165" fontId="13" fillId="35" borderId="31" xfId="54" applyNumberFormat="1" applyFont="1" applyFill="1" applyBorder="1" applyAlignment="1">
      <alignment horizontal="center" vertical="center"/>
      <protection/>
    </xf>
    <xf numFmtId="168" fontId="13" fillId="35" borderId="15" xfId="54" applyNumberFormat="1" applyFont="1" applyFill="1" applyBorder="1" applyAlignment="1">
      <alignment horizontal="center" vertical="center"/>
      <protection/>
    </xf>
    <xf numFmtId="168" fontId="13" fillId="35" borderId="31" xfId="54" applyNumberFormat="1" applyFont="1" applyFill="1" applyBorder="1" applyAlignment="1">
      <alignment horizontal="center" vertical="center"/>
      <protection/>
    </xf>
    <xf numFmtId="0" fontId="106" fillId="0" borderId="0" xfId="0" applyNumberFormat="1" applyFont="1" applyBorder="1" applyAlignment="1">
      <alignment vertical="center"/>
    </xf>
    <xf numFmtId="49" fontId="33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left" vertical="center" wrapText="1"/>
    </xf>
    <xf numFmtId="49" fontId="17" fillId="0" borderId="11" xfId="0" applyNumberFormat="1" applyFont="1" applyFill="1" applyBorder="1" applyAlignment="1">
      <alignment horizontal="left" vertical="center" wrapText="1"/>
    </xf>
    <xf numFmtId="0" fontId="10" fillId="37" borderId="15" xfId="33" applyNumberFormat="1" applyFont="1" applyFill="1" applyBorder="1" applyAlignment="1">
      <alignment horizontal="center" vertical="center" wrapText="1"/>
      <protection/>
    </xf>
    <xf numFmtId="0" fontId="10" fillId="37" borderId="17" xfId="33" applyNumberFormat="1" applyFont="1" applyFill="1" applyBorder="1" applyAlignment="1">
      <alignment horizontal="center" vertical="center" wrapText="1"/>
      <protection/>
    </xf>
    <xf numFmtId="0" fontId="7" fillId="33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13" fillId="35" borderId="12" xfId="55" applyNumberFormat="1" applyFont="1" applyFill="1" applyBorder="1" applyAlignment="1">
      <alignment horizontal="center" vertical="center"/>
      <protection/>
    </xf>
    <xf numFmtId="0" fontId="13" fillId="0" borderId="12" xfId="54" applyNumberFormat="1" applyFont="1" applyFill="1" applyBorder="1" applyAlignment="1">
      <alignment horizontal="left" vertical="center"/>
      <protection/>
    </xf>
    <xf numFmtId="49" fontId="8" fillId="0" borderId="10" xfId="0" applyNumberFormat="1" applyFont="1" applyFill="1" applyBorder="1" applyAlignment="1">
      <alignment horizontal="left" vertical="center" wrapText="1"/>
    </xf>
    <xf numFmtId="0" fontId="16" fillId="0" borderId="1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49" fontId="17" fillId="33" borderId="14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33" borderId="14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0" fillId="0" borderId="12" xfId="54" applyNumberFormat="1" applyFont="1" applyFill="1" applyBorder="1" applyAlignment="1">
      <alignment horizontal="left" vertical="center"/>
      <protection/>
    </xf>
    <xf numFmtId="49" fontId="10" fillId="35" borderId="12" xfId="55" applyNumberFormat="1" applyFont="1" applyFill="1" applyBorder="1" applyAlignment="1">
      <alignment horizontal="center" vertical="center"/>
      <protection/>
    </xf>
    <xf numFmtId="0" fontId="8" fillId="0" borderId="0" xfId="0" applyNumberFormat="1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0" xfId="0" applyNumberFormat="1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35" borderId="15" xfId="54" applyNumberFormat="1" applyFont="1" applyFill="1" applyBorder="1" applyAlignment="1">
      <alignment horizontal="center" vertical="center"/>
      <protection/>
    </xf>
    <xf numFmtId="0" fontId="10" fillId="35" borderId="17" xfId="54" applyNumberFormat="1" applyFont="1" applyFill="1" applyBorder="1" applyAlignment="1">
      <alignment horizontal="center" vertical="center"/>
      <protection/>
    </xf>
    <xf numFmtId="0" fontId="10" fillId="35" borderId="15" xfId="56" applyNumberFormat="1" applyFont="1" applyFill="1" applyBorder="1" applyAlignment="1">
      <alignment horizontal="center" vertical="center" wrapText="1"/>
      <protection/>
    </xf>
    <xf numFmtId="0" fontId="10" fillId="35" borderId="15" xfId="54" applyNumberFormat="1" applyFont="1" applyFill="1" applyBorder="1" applyAlignment="1">
      <alignment horizontal="center" vertical="center" wrapText="1"/>
      <protection/>
    </xf>
    <xf numFmtId="0" fontId="10" fillId="35" borderId="15" xfId="54" applyFont="1" applyFill="1" applyBorder="1" applyAlignment="1">
      <alignment horizontal="center" vertical="center"/>
      <protection/>
    </xf>
    <xf numFmtId="165" fontId="10" fillId="35" borderId="12" xfId="55" applyNumberFormat="1" applyFont="1" applyFill="1" applyBorder="1" applyAlignment="1">
      <alignment horizontal="center" vertical="center" wrapText="1"/>
      <protection/>
    </xf>
    <xf numFmtId="165" fontId="10" fillId="35" borderId="12" xfId="54" applyNumberFormat="1" applyFont="1" applyFill="1" applyBorder="1" applyAlignment="1">
      <alignment horizontal="center" vertical="center" wrapText="1"/>
      <protection/>
    </xf>
    <xf numFmtId="0" fontId="13" fillId="0" borderId="12" xfId="54" applyNumberFormat="1" applyFont="1" applyFill="1" applyBorder="1" applyAlignment="1">
      <alignment horizontal="left" vertical="center" wrapText="1"/>
      <protection/>
    </xf>
    <xf numFmtId="165" fontId="13" fillId="35" borderId="12" xfId="55" applyNumberFormat="1" applyFont="1" applyFill="1" applyBorder="1" applyAlignment="1">
      <alignment horizontal="center" vertical="center" wrapText="1"/>
      <protection/>
    </xf>
    <xf numFmtId="165" fontId="13" fillId="35" borderId="12" xfId="54" applyNumberFormat="1" applyFont="1" applyFill="1" applyBorder="1" applyAlignment="1">
      <alignment horizontal="center" vertical="center" wrapText="1"/>
      <protection/>
    </xf>
    <xf numFmtId="0" fontId="10" fillId="0" borderId="12" xfId="0" applyNumberFormat="1" applyFont="1" applyFill="1" applyBorder="1" applyAlignment="1">
      <alignment horizontal="left" vertical="center"/>
    </xf>
    <xf numFmtId="0" fontId="10" fillId="35" borderId="15" xfId="55" applyNumberFormat="1" applyFont="1" applyFill="1" applyBorder="1" applyAlignment="1">
      <alignment horizontal="center" vertical="center"/>
      <protection/>
    </xf>
    <xf numFmtId="0" fontId="10" fillId="0" borderId="16" xfId="54" applyNumberFormat="1" applyFont="1" applyFill="1" applyBorder="1" applyAlignment="1">
      <alignment horizontal="left" vertical="center"/>
      <protection/>
    </xf>
    <xf numFmtId="0" fontId="10" fillId="0" borderId="32" xfId="54" applyNumberFormat="1" applyFont="1" applyFill="1" applyBorder="1" applyAlignment="1">
      <alignment horizontal="left" vertical="center"/>
      <protection/>
    </xf>
    <xf numFmtId="49" fontId="10" fillId="35" borderId="16" xfId="55" applyNumberFormat="1" applyFont="1" applyFill="1" applyBorder="1" applyAlignment="1">
      <alignment horizontal="center" vertical="center"/>
      <protection/>
    </xf>
    <xf numFmtId="49" fontId="10" fillId="35" borderId="32" xfId="55" applyNumberFormat="1" applyFont="1" applyFill="1" applyBorder="1" applyAlignment="1">
      <alignment horizontal="center" vertical="center"/>
      <protection/>
    </xf>
    <xf numFmtId="165" fontId="10" fillId="35" borderId="16" xfId="55" applyNumberFormat="1" applyFont="1" applyFill="1" applyBorder="1" applyAlignment="1">
      <alignment horizontal="center" vertical="center" wrapText="1"/>
      <protection/>
    </xf>
    <xf numFmtId="165" fontId="10" fillId="35" borderId="32" xfId="55" applyNumberFormat="1" applyFont="1" applyFill="1" applyBorder="1" applyAlignment="1">
      <alignment horizontal="center" vertical="center" wrapText="1"/>
      <protection/>
    </xf>
    <xf numFmtId="165" fontId="10" fillId="35" borderId="16" xfId="54" applyNumberFormat="1" applyFont="1" applyFill="1" applyBorder="1" applyAlignment="1">
      <alignment horizontal="center" vertical="center" wrapText="1"/>
      <protection/>
    </xf>
    <xf numFmtId="165" fontId="10" fillId="35" borderId="32" xfId="54" applyNumberFormat="1" applyFont="1" applyFill="1" applyBorder="1" applyAlignment="1">
      <alignment horizontal="center" vertical="center" wrapText="1"/>
      <protection/>
    </xf>
    <xf numFmtId="0" fontId="25" fillId="0" borderId="0" xfId="0" applyNumberFormat="1" applyFont="1" applyBorder="1" applyAlignment="1">
      <alignment horizontal="left" vertical="center" wrapText="1"/>
    </xf>
    <xf numFmtId="0" fontId="26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vertical="center" wrapText="1"/>
    </xf>
    <xf numFmtId="0" fontId="24" fillId="34" borderId="12" xfId="54" applyNumberFormat="1" applyFont="1" applyFill="1" applyBorder="1" applyAlignment="1">
      <alignment horizontal="center" vertical="center"/>
      <protection/>
    </xf>
    <xf numFmtId="49" fontId="7" fillId="34" borderId="12" xfId="54" applyNumberFormat="1" applyFont="1" applyFill="1" applyBorder="1" applyAlignment="1">
      <alignment horizontal="center" vertical="center" wrapText="1"/>
      <protection/>
    </xf>
    <xf numFmtId="0" fontId="7" fillId="34" borderId="12" xfId="54" applyNumberFormat="1" applyFont="1" applyFill="1" applyBorder="1" applyAlignment="1">
      <alignment horizontal="center" vertical="center"/>
      <protection/>
    </xf>
    <xf numFmtId="0" fontId="22" fillId="0" borderId="0" xfId="0" applyNumberFormat="1" applyFont="1" applyBorder="1" applyAlignment="1">
      <alignment horizontal="center" vertical="center" wrapText="1"/>
    </xf>
    <xf numFmtId="0" fontId="30" fillId="0" borderId="33" xfId="0" applyNumberFormat="1" applyFont="1" applyBorder="1" applyAlignment="1">
      <alignment horizontal="right" vertical="center" wrapText="1"/>
    </xf>
    <xf numFmtId="0" fontId="31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32" fillId="0" borderId="11" xfId="0" applyNumberFormat="1" applyFont="1" applyFill="1" applyBorder="1" applyAlignment="1">
      <alignment horizontal="left" vertical="center" wrapText="1"/>
    </xf>
    <xf numFmtId="0" fontId="7" fillId="34" borderId="12" xfId="54" applyNumberFormat="1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27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28" fillId="0" borderId="0" xfId="0" applyNumberFormat="1" applyFont="1" applyBorder="1" applyAlignment="1">
      <alignment horizontal="right" vertical="center" wrapText="1"/>
    </xf>
    <xf numFmtId="0" fontId="29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3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36" fillId="0" borderId="35" xfId="0" applyNumberFormat="1" applyFont="1" applyBorder="1" applyAlignment="1">
      <alignment horizontal="center" wrapText="1"/>
    </xf>
    <xf numFmtId="164" fontId="36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49" fontId="8" fillId="0" borderId="13" xfId="0" applyNumberFormat="1" applyFont="1" applyFill="1" applyBorder="1" applyAlignment="1">
      <alignment horizontal="left" vertical="center" wrapText="1"/>
    </xf>
    <xf numFmtId="0" fontId="33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14" fillId="0" borderId="29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3" fillId="0" borderId="15" xfId="55" applyNumberFormat="1" applyFont="1" applyFill="1" applyBorder="1" applyAlignment="1">
      <alignment horizontal="center" vertical="center"/>
      <protection/>
    </xf>
    <xf numFmtId="0" fontId="14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49" fontId="13" fillId="0" borderId="12" xfId="55" applyNumberFormat="1" applyFont="1" applyFill="1" applyBorder="1" applyAlignment="1">
      <alignment horizontal="center" vertical="center"/>
      <protection/>
    </xf>
    <xf numFmtId="0" fontId="13" fillId="0" borderId="15" xfId="54" applyFont="1" applyFill="1" applyBorder="1" applyAlignment="1">
      <alignment horizontal="center" vertical="center"/>
      <protection/>
    </xf>
    <xf numFmtId="0" fontId="13" fillId="0" borderId="15" xfId="56" applyNumberFormat="1" applyFont="1" applyFill="1" applyBorder="1" applyAlignment="1">
      <alignment horizontal="center" vertical="center" wrapText="1"/>
      <protection/>
    </xf>
    <xf numFmtId="0" fontId="13" fillId="0" borderId="15" xfId="54" applyNumberFormat="1" applyFont="1" applyFill="1" applyBorder="1" applyAlignment="1">
      <alignment horizontal="center" vertical="center" wrapText="1"/>
      <protection/>
    </xf>
    <xf numFmtId="0" fontId="13" fillId="0" borderId="15" xfId="54" applyNumberFormat="1" applyFont="1" applyFill="1" applyBorder="1" applyAlignment="1">
      <alignment horizontal="center" vertical="center"/>
      <protection/>
    </xf>
    <xf numFmtId="0" fontId="13" fillId="0" borderId="15" xfId="33" applyNumberFormat="1" applyFont="1" applyFill="1" applyBorder="1" applyAlignment="1">
      <alignment horizontal="center" vertical="center" wrapText="1"/>
      <protection/>
    </xf>
    <xf numFmtId="0" fontId="13" fillId="0" borderId="12" xfId="0" applyNumberFormat="1" applyFont="1" applyFill="1" applyBorder="1" applyAlignment="1">
      <alignment horizontal="left" vertical="center"/>
    </xf>
    <xf numFmtId="165" fontId="13" fillId="0" borderId="12" xfId="55" applyNumberFormat="1" applyFont="1" applyFill="1" applyBorder="1" applyAlignment="1">
      <alignment horizontal="center" vertical="center" wrapText="1"/>
      <protection/>
    </xf>
    <xf numFmtId="165" fontId="13" fillId="0" borderId="12" xfId="54" applyNumberFormat="1" applyFont="1" applyFill="1" applyBorder="1" applyAlignment="1">
      <alignment horizontal="center" vertical="center" wrapText="1"/>
      <protection/>
    </xf>
    <xf numFmtId="0" fontId="13" fillId="0" borderId="16" xfId="54" applyNumberFormat="1" applyFont="1" applyFill="1" applyBorder="1" applyAlignment="1">
      <alignment horizontal="left" vertical="center"/>
      <protection/>
    </xf>
    <xf numFmtId="0" fontId="13" fillId="0" borderId="32" xfId="54" applyNumberFormat="1" applyFont="1" applyFill="1" applyBorder="1" applyAlignment="1">
      <alignment horizontal="left" vertical="center"/>
      <protection/>
    </xf>
    <xf numFmtId="49" fontId="13" fillId="0" borderId="16" xfId="55" applyNumberFormat="1" applyFont="1" applyFill="1" applyBorder="1" applyAlignment="1">
      <alignment horizontal="center" vertical="center"/>
      <protection/>
    </xf>
    <xf numFmtId="49" fontId="13" fillId="0" borderId="32" xfId="55" applyNumberFormat="1" applyFont="1" applyFill="1" applyBorder="1" applyAlignment="1">
      <alignment horizontal="center" vertical="center"/>
      <protection/>
    </xf>
    <xf numFmtId="0" fontId="13" fillId="0" borderId="36" xfId="54" applyNumberFormat="1" applyFont="1" applyFill="1" applyBorder="1" applyAlignment="1">
      <alignment horizontal="left" vertical="center"/>
      <protection/>
    </xf>
    <xf numFmtId="0" fontId="13" fillId="0" borderId="37" xfId="54" applyNumberFormat="1" applyFont="1" applyFill="1" applyBorder="1" applyAlignment="1">
      <alignment horizontal="left" vertical="center"/>
      <protection/>
    </xf>
    <xf numFmtId="0" fontId="107" fillId="0" borderId="0" xfId="0" applyFont="1" applyBorder="1" applyAlignment="1">
      <alignment horizontal="center"/>
    </xf>
    <xf numFmtId="0" fontId="108" fillId="0" borderId="0" xfId="0" applyFont="1" applyBorder="1" applyAlignment="1">
      <alignment horizontal="center" wrapText="1"/>
    </xf>
    <xf numFmtId="0" fontId="109" fillId="0" borderId="0" xfId="0" applyFont="1" applyBorder="1" applyAlignment="1">
      <alignment horizontal="center"/>
    </xf>
    <xf numFmtId="0" fontId="100" fillId="0" borderId="0" xfId="0" applyNumberFormat="1" applyFont="1" applyBorder="1" applyAlignment="1">
      <alignment horizontal="center" vertical="center"/>
    </xf>
    <xf numFmtId="0" fontId="43" fillId="6" borderId="0" xfId="0" applyFont="1" applyFill="1" applyBorder="1" applyAlignment="1">
      <alignment horizontal="center"/>
    </xf>
    <xf numFmtId="0" fontId="84" fillId="6" borderId="0" xfId="43" applyFill="1" applyBorder="1" applyAlignment="1" applyProtection="1">
      <alignment horizontal="center"/>
      <protection/>
    </xf>
    <xf numFmtId="0" fontId="44" fillId="6" borderId="0" xfId="43" applyFont="1" applyFill="1" applyBorder="1" applyAlignment="1" applyProtection="1">
      <alignment horizontal="center"/>
      <protection/>
    </xf>
    <xf numFmtId="0" fontId="46" fillId="40" borderId="0" xfId="0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Обычный_Лист1_1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390525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0</xdr:rowOff>
    </xdr:from>
    <xdr:to>
      <xdr:col>6</xdr:col>
      <xdr:colOff>390525</xdr:colOff>
      <xdr:row>2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8975" y="0"/>
          <a:ext cx="7524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742950</xdr:colOff>
      <xdr:row>0</xdr:row>
      <xdr:rowOff>123825</xdr:rowOff>
    </xdr:from>
    <xdr:to>
      <xdr:col>8</xdr:col>
      <xdr:colOff>476250</xdr:colOff>
      <xdr:row>2</xdr:row>
      <xdr:rowOff>400050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24575" y="123825"/>
          <a:ext cx="8001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astrans.ru/" TargetMode="External" /><Relationship Id="rId2" Type="http://schemas.openxmlformats.org/officeDocument/2006/relationships/hyperlink" Target="mailto:kr@fastrans.ru" TargetMode="Externa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2"/>
  <sheetViews>
    <sheetView tabSelected="1" view="pageBreakPreview" zoomScaleSheetLayoutView="100" zoomScalePageLayoutView="0" workbookViewId="0" topLeftCell="A1">
      <selection activeCell="B13" sqref="B13:B14"/>
    </sheetView>
  </sheetViews>
  <sheetFormatPr defaultColWidth="9.140625" defaultRowHeight="12.75"/>
  <cols>
    <col min="1" max="1" width="19.5742187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3" customWidth="1"/>
    <col min="15" max="15" width="0.2890625" style="38" customWidth="1"/>
    <col min="16" max="17" width="9.140625" style="6" customWidth="1"/>
    <col min="18" max="248" width="9.140625" style="1" customWidth="1"/>
  </cols>
  <sheetData>
    <row r="1" spans="1:17" s="8" customFormat="1" ht="25.5" customHeight="1">
      <c r="A1" s="161" t="s">
        <v>105</v>
      </c>
      <c r="B1" s="161"/>
      <c r="C1" s="161"/>
      <c r="D1" s="161"/>
      <c r="E1" s="161"/>
      <c r="F1" s="162"/>
      <c r="G1" s="162"/>
      <c r="H1" s="174" t="s">
        <v>0</v>
      </c>
      <c r="I1" s="174"/>
      <c r="J1" s="174"/>
      <c r="K1" s="174"/>
      <c r="L1" s="174"/>
      <c r="M1" s="174"/>
      <c r="N1" s="175"/>
      <c r="O1" s="40"/>
      <c r="P1" s="7"/>
      <c r="Q1" s="7"/>
    </row>
    <row r="2" spans="1:17" s="8" customFormat="1" ht="25.5" customHeight="1">
      <c r="A2" s="163" t="s">
        <v>1</v>
      </c>
      <c r="B2" s="163"/>
      <c r="C2" s="163"/>
      <c r="D2" s="163"/>
      <c r="E2" s="163"/>
      <c r="F2" s="162"/>
      <c r="G2" s="162"/>
      <c r="H2" s="176" t="s">
        <v>119</v>
      </c>
      <c r="I2" s="176"/>
      <c r="J2" s="176"/>
      <c r="K2" s="176"/>
      <c r="L2" s="176"/>
      <c r="M2" s="176"/>
      <c r="N2" s="175"/>
      <c r="O2" s="40"/>
      <c r="P2" s="7"/>
      <c r="Q2" s="7"/>
    </row>
    <row r="3" spans="1:17" s="8" customFormat="1" ht="23.25" customHeight="1">
      <c r="A3" s="167" t="s">
        <v>106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  <c r="O3" s="40"/>
      <c r="P3" s="7"/>
      <c r="Q3" s="7"/>
    </row>
    <row r="4" spans="1:17" s="8" customFormat="1" ht="23.25" customHeight="1">
      <c r="A4" s="167" t="s">
        <v>188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40"/>
      <c r="P4" s="7"/>
      <c r="Q4" s="7"/>
    </row>
    <row r="5" spans="1:17" s="10" customFormat="1" ht="27" customHeigh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1"/>
      <c r="O5" s="41"/>
      <c r="P5" s="9"/>
      <c r="Q5" s="9"/>
    </row>
    <row r="6" spans="1:17" s="12" customFormat="1" ht="38.25" customHeight="1">
      <c r="A6" s="182" t="s">
        <v>117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41"/>
      <c r="P6" s="11"/>
      <c r="Q6" s="11"/>
    </row>
    <row r="7" spans="1:17" s="13" customFormat="1" ht="11.25" customHeight="1" thickBot="1">
      <c r="A7" s="168" t="s">
        <v>193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70"/>
      <c r="O7" s="38"/>
      <c r="P7" s="16"/>
      <c r="Q7" s="16"/>
    </row>
    <row r="8" spans="1:16" s="18" customFormat="1" ht="10.5" customHeight="1" thickBot="1">
      <c r="A8" s="164" t="s">
        <v>120</v>
      </c>
      <c r="B8" s="165" t="s">
        <v>2</v>
      </c>
      <c r="C8" s="29"/>
      <c r="D8" s="166" t="s">
        <v>3</v>
      </c>
      <c r="E8" s="166"/>
      <c r="F8" s="166"/>
      <c r="G8" s="166"/>
      <c r="H8" s="166"/>
      <c r="I8" s="166"/>
      <c r="J8" s="166"/>
      <c r="K8" s="166"/>
      <c r="L8" s="166"/>
      <c r="M8" s="172" t="s">
        <v>14</v>
      </c>
      <c r="N8" s="30" t="s">
        <v>115</v>
      </c>
      <c r="O8" s="38"/>
      <c r="P8" s="17"/>
    </row>
    <row r="9" spans="1:18" s="18" customFormat="1" ht="17.25" customHeight="1" thickBot="1">
      <c r="A9" s="164"/>
      <c r="B9" s="165"/>
      <c r="C9" s="29" t="s">
        <v>4</v>
      </c>
      <c r="D9" s="29" t="s">
        <v>5</v>
      </c>
      <c r="E9" s="29" t="s">
        <v>6</v>
      </c>
      <c r="F9" s="29" t="s">
        <v>7</v>
      </c>
      <c r="G9" s="29" t="s">
        <v>8</v>
      </c>
      <c r="H9" s="29" t="s">
        <v>9</v>
      </c>
      <c r="I9" s="29" t="s">
        <v>10</v>
      </c>
      <c r="J9" s="31" t="s">
        <v>11</v>
      </c>
      <c r="K9" s="31" t="s">
        <v>12</v>
      </c>
      <c r="L9" s="31" t="s">
        <v>13</v>
      </c>
      <c r="M9" s="173"/>
      <c r="N9" s="29" t="s">
        <v>116</v>
      </c>
      <c r="O9" s="38"/>
      <c r="P9" s="17"/>
      <c r="Q9" s="17"/>
      <c r="R9" s="17"/>
    </row>
    <row r="10" spans="1:18" s="18" customFormat="1" ht="9.75" customHeight="1" thickBot="1">
      <c r="A10" s="164"/>
      <c r="B10" s="165"/>
      <c r="C10" s="29" t="s">
        <v>15</v>
      </c>
      <c r="D10" s="29" t="s">
        <v>16</v>
      </c>
      <c r="E10" s="29" t="s">
        <v>17</v>
      </c>
      <c r="F10" s="30" t="s">
        <v>18</v>
      </c>
      <c r="G10" s="30" t="s">
        <v>19</v>
      </c>
      <c r="H10" s="30" t="s">
        <v>20</v>
      </c>
      <c r="I10" s="30" t="s">
        <v>21</v>
      </c>
      <c r="J10" s="32" t="s">
        <v>22</v>
      </c>
      <c r="K10" s="32" t="s">
        <v>23</v>
      </c>
      <c r="L10" s="32" t="s">
        <v>24</v>
      </c>
      <c r="M10" s="29" t="s">
        <v>25</v>
      </c>
      <c r="N10" s="29" t="s">
        <v>25</v>
      </c>
      <c r="O10" s="38"/>
      <c r="P10" s="17"/>
      <c r="Q10" s="17"/>
      <c r="R10" s="17"/>
    </row>
    <row r="11" spans="1:15" s="20" customFormat="1" ht="12" customHeight="1" thickBot="1" thickTop="1">
      <c r="A11" s="135" t="s">
        <v>26</v>
      </c>
      <c r="B11" s="136" t="s">
        <v>122</v>
      </c>
      <c r="C11" s="33" t="s">
        <v>27</v>
      </c>
      <c r="D11" s="152" t="s">
        <v>121</v>
      </c>
      <c r="E11" s="50">
        <v>9.3</v>
      </c>
      <c r="F11" s="50">
        <v>9.5</v>
      </c>
      <c r="G11" s="50">
        <v>9.7</v>
      </c>
      <c r="H11" s="50">
        <v>10.1</v>
      </c>
      <c r="I11" s="50">
        <v>10.4</v>
      </c>
      <c r="J11" s="50">
        <v>10.7</v>
      </c>
      <c r="K11" s="50">
        <v>10.8</v>
      </c>
      <c r="L11" s="50">
        <v>10.9</v>
      </c>
      <c r="M11" s="146">
        <v>400</v>
      </c>
      <c r="N11" s="44">
        <f>ROUNDUP(O11,0)</f>
        <v>37</v>
      </c>
      <c r="O11" s="39">
        <f>M11/L11</f>
        <v>36.69724770642202</v>
      </c>
    </row>
    <row r="12" spans="1:14" s="20" customFormat="1" ht="12" customHeight="1" thickBot="1" thickTop="1">
      <c r="A12" s="135"/>
      <c r="B12" s="136"/>
      <c r="C12" s="34" t="s">
        <v>28</v>
      </c>
      <c r="D12" s="152"/>
      <c r="E12" s="50">
        <v>2340</v>
      </c>
      <c r="F12" s="50">
        <v>2400</v>
      </c>
      <c r="G12" s="50">
        <v>2440</v>
      </c>
      <c r="H12" s="50">
        <v>2540</v>
      </c>
      <c r="I12" s="50">
        <v>2610</v>
      </c>
      <c r="J12" s="50">
        <v>2720</v>
      </c>
      <c r="K12" s="50">
        <v>2730</v>
      </c>
      <c r="L12" s="50">
        <v>2740</v>
      </c>
      <c r="M12" s="147"/>
      <c r="N12" s="47">
        <f>M11/L12</f>
        <v>0.145985401459854</v>
      </c>
    </row>
    <row r="13" spans="1:14" s="20" customFormat="1" ht="12" customHeight="1" thickBot="1" thickTop="1">
      <c r="A13" s="153" t="s">
        <v>190</v>
      </c>
      <c r="B13" s="155" t="s">
        <v>127</v>
      </c>
      <c r="C13" s="33" t="s">
        <v>27</v>
      </c>
      <c r="D13" s="152" t="s">
        <v>121</v>
      </c>
      <c r="E13" s="108">
        <v>7.5</v>
      </c>
      <c r="F13" s="108">
        <v>8.1</v>
      </c>
      <c r="G13" s="108">
        <v>8.5</v>
      </c>
      <c r="H13" s="108">
        <v>9</v>
      </c>
      <c r="I13" s="108">
        <v>9.1</v>
      </c>
      <c r="J13" s="108">
        <v>9.19</v>
      </c>
      <c r="K13" s="108">
        <v>9.6</v>
      </c>
      <c r="L13" s="109">
        <v>9.8</v>
      </c>
      <c r="M13" s="159">
        <v>380</v>
      </c>
      <c r="N13" s="44">
        <v>39</v>
      </c>
    </row>
    <row r="14" spans="1:14" s="20" customFormat="1" ht="12" customHeight="1" thickBot="1" thickTop="1">
      <c r="A14" s="154"/>
      <c r="B14" s="156"/>
      <c r="C14" s="34" t="s">
        <v>28</v>
      </c>
      <c r="D14" s="152"/>
      <c r="E14" s="110">
        <v>1890</v>
      </c>
      <c r="F14" s="110">
        <v>2040</v>
      </c>
      <c r="G14" s="110">
        <v>2110</v>
      </c>
      <c r="H14" s="110">
        <v>2240</v>
      </c>
      <c r="I14" s="110">
        <v>2260</v>
      </c>
      <c r="J14" s="110">
        <v>2290</v>
      </c>
      <c r="K14" s="110">
        <v>2410</v>
      </c>
      <c r="L14" s="111">
        <v>2420</v>
      </c>
      <c r="M14" s="160"/>
      <c r="N14" s="47">
        <f>M13/L14</f>
        <v>0.15702479338842976</v>
      </c>
    </row>
    <row r="15" spans="1:15" s="19" customFormat="1" ht="12" customHeight="1" thickBot="1" thickTop="1">
      <c r="A15" s="153" t="s">
        <v>123</v>
      </c>
      <c r="B15" s="155" t="s">
        <v>101</v>
      </c>
      <c r="C15" s="33" t="s">
        <v>27</v>
      </c>
      <c r="D15" s="152" t="s">
        <v>121</v>
      </c>
      <c r="E15" s="50">
        <v>5.6</v>
      </c>
      <c r="F15" s="50">
        <v>6</v>
      </c>
      <c r="G15" s="50">
        <v>6.2</v>
      </c>
      <c r="H15" s="50">
        <v>6.3</v>
      </c>
      <c r="I15" s="50">
        <v>6.4</v>
      </c>
      <c r="J15" s="50">
        <v>6.5</v>
      </c>
      <c r="K15" s="50">
        <v>6.6</v>
      </c>
      <c r="L15" s="50">
        <v>6.7</v>
      </c>
      <c r="M15" s="157">
        <v>300</v>
      </c>
      <c r="N15" s="44">
        <f>ROUNDUP(O15,0)</f>
        <v>45</v>
      </c>
      <c r="O15" s="39">
        <f>M15/L15</f>
        <v>44.776119402985074</v>
      </c>
    </row>
    <row r="16" spans="1:14" s="20" customFormat="1" ht="12" customHeight="1" thickBot="1" thickTop="1">
      <c r="A16" s="154"/>
      <c r="B16" s="156"/>
      <c r="C16" s="34" t="s">
        <v>28</v>
      </c>
      <c r="D16" s="152"/>
      <c r="E16" s="50">
        <v>1400</v>
      </c>
      <c r="F16" s="50">
        <v>1500</v>
      </c>
      <c r="G16" s="50">
        <v>1550</v>
      </c>
      <c r="H16" s="50">
        <v>1575</v>
      </c>
      <c r="I16" s="50">
        <v>1600</v>
      </c>
      <c r="J16" s="50">
        <v>1625</v>
      </c>
      <c r="K16" s="50">
        <v>1650</v>
      </c>
      <c r="L16" s="50">
        <v>1675</v>
      </c>
      <c r="M16" s="158"/>
      <c r="N16" s="47">
        <f>M15/L16</f>
        <v>0.1791044776119403</v>
      </c>
    </row>
    <row r="17" spans="1:15" s="19" customFormat="1" ht="12" customHeight="1" thickBot="1" thickTop="1">
      <c r="A17" s="135" t="s">
        <v>111</v>
      </c>
      <c r="B17" s="136" t="s">
        <v>124</v>
      </c>
      <c r="C17" s="33" t="s">
        <v>27</v>
      </c>
      <c r="D17" s="152" t="s">
        <v>121</v>
      </c>
      <c r="E17" s="50">
        <v>7.9</v>
      </c>
      <c r="F17" s="50">
        <v>8.2</v>
      </c>
      <c r="G17" s="50">
        <v>8.4</v>
      </c>
      <c r="H17" s="50">
        <v>8.6</v>
      </c>
      <c r="I17" s="50">
        <v>8.8</v>
      </c>
      <c r="J17" s="50">
        <v>9.1</v>
      </c>
      <c r="K17" s="50">
        <v>9.3</v>
      </c>
      <c r="L17" s="50">
        <v>9.5</v>
      </c>
      <c r="M17" s="147">
        <v>300</v>
      </c>
      <c r="N17" s="44">
        <f>ROUNDUP(O17,0)</f>
        <v>32</v>
      </c>
      <c r="O17" s="39">
        <f>M17/L17</f>
        <v>31.57894736842105</v>
      </c>
    </row>
    <row r="18" spans="1:14" s="20" customFormat="1" ht="12" customHeight="1" thickBot="1" thickTop="1">
      <c r="A18" s="135"/>
      <c r="B18" s="136"/>
      <c r="C18" s="34" t="s">
        <v>110</v>
      </c>
      <c r="D18" s="152"/>
      <c r="E18" s="50">
        <v>1990</v>
      </c>
      <c r="F18" s="50">
        <v>2050</v>
      </c>
      <c r="G18" s="50">
        <v>2150</v>
      </c>
      <c r="H18" s="50">
        <v>2190</v>
      </c>
      <c r="I18" s="50">
        <v>2250</v>
      </c>
      <c r="J18" s="50">
        <v>2290</v>
      </c>
      <c r="K18" s="50">
        <v>2350</v>
      </c>
      <c r="L18" s="50">
        <v>2450</v>
      </c>
      <c r="M18" s="147"/>
      <c r="N18" s="47">
        <f>M17/L18</f>
        <v>0.12244897959183673</v>
      </c>
    </row>
    <row r="19" spans="1:15" s="20" customFormat="1" ht="12" customHeight="1" thickBot="1" thickTop="1">
      <c r="A19" s="148" t="s">
        <v>38</v>
      </c>
      <c r="B19" s="121" t="s">
        <v>39</v>
      </c>
      <c r="C19" s="36" t="s">
        <v>27</v>
      </c>
      <c r="D19" s="152" t="s">
        <v>121</v>
      </c>
      <c r="E19" s="50">
        <v>14.3</v>
      </c>
      <c r="F19" s="50">
        <v>14.6</v>
      </c>
      <c r="G19" s="50">
        <v>14.8</v>
      </c>
      <c r="H19" s="50">
        <v>15</v>
      </c>
      <c r="I19" s="50">
        <v>15.1</v>
      </c>
      <c r="J19" s="50">
        <v>15.2</v>
      </c>
      <c r="K19" s="50">
        <v>15.3</v>
      </c>
      <c r="L19" s="50">
        <v>15.4</v>
      </c>
      <c r="M19" s="149">
        <v>680</v>
      </c>
      <c r="N19" s="44">
        <f>ROUNDUP(O19,0)</f>
        <v>45</v>
      </c>
      <c r="O19" s="39">
        <f>M19/L19</f>
        <v>44.15584415584416</v>
      </c>
    </row>
    <row r="20" spans="1:14" s="20" customFormat="1" ht="12" customHeight="1" thickBot="1" thickTop="1">
      <c r="A20" s="148"/>
      <c r="B20" s="121"/>
      <c r="C20" s="35" t="s">
        <v>28</v>
      </c>
      <c r="D20" s="152"/>
      <c r="E20" s="50">
        <v>3570</v>
      </c>
      <c r="F20" s="50">
        <v>3650</v>
      </c>
      <c r="G20" s="50">
        <v>3700</v>
      </c>
      <c r="H20" s="50">
        <v>3750</v>
      </c>
      <c r="I20" s="50">
        <v>3780</v>
      </c>
      <c r="J20" s="50">
        <v>3800</v>
      </c>
      <c r="K20" s="50">
        <v>3820</v>
      </c>
      <c r="L20" s="50">
        <v>3840</v>
      </c>
      <c r="M20" s="150"/>
      <c r="N20" s="47">
        <f>M19/L20</f>
        <v>0.17708333333333334</v>
      </c>
    </row>
    <row r="21" spans="1:15" s="20" customFormat="1" ht="12" customHeight="1" thickBot="1" thickTop="1">
      <c r="A21" s="122" t="s">
        <v>43</v>
      </c>
      <c r="B21" s="121" t="s">
        <v>39</v>
      </c>
      <c r="C21" s="36" t="s">
        <v>27</v>
      </c>
      <c r="D21" s="152" t="s">
        <v>121</v>
      </c>
      <c r="E21" s="50">
        <v>14.5</v>
      </c>
      <c r="F21" s="50">
        <v>14.7</v>
      </c>
      <c r="G21" s="50">
        <v>15.1</v>
      </c>
      <c r="H21" s="50">
        <v>15.5</v>
      </c>
      <c r="I21" s="50">
        <v>15.7</v>
      </c>
      <c r="J21" s="50">
        <v>15.8</v>
      </c>
      <c r="K21" s="50">
        <v>15.9</v>
      </c>
      <c r="L21" s="50">
        <v>16</v>
      </c>
      <c r="M21" s="149">
        <v>700</v>
      </c>
      <c r="N21" s="44">
        <f>ROUNDUP(O21,0)</f>
        <v>44</v>
      </c>
      <c r="O21" s="39">
        <f>M21/L21</f>
        <v>43.75</v>
      </c>
    </row>
    <row r="22" spans="1:14" s="20" customFormat="1" ht="12" customHeight="1" thickBot="1" thickTop="1">
      <c r="A22" s="122"/>
      <c r="B22" s="121"/>
      <c r="C22" s="35" t="s">
        <v>28</v>
      </c>
      <c r="D22" s="152"/>
      <c r="E22" s="50">
        <v>3620</v>
      </c>
      <c r="F22" s="50">
        <v>3650</v>
      </c>
      <c r="G22" s="50">
        <v>3750</v>
      </c>
      <c r="H22" s="50">
        <v>3850</v>
      </c>
      <c r="I22" s="50">
        <v>3910</v>
      </c>
      <c r="J22" s="50">
        <v>3930</v>
      </c>
      <c r="K22" s="50">
        <v>3950</v>
      </c>
      <c r="L22" s="50">
        <v>3970</v>
      </c>
      <c r="M22" s="150"/>
      <c r="N22" s="47">
        <f>M21/L22</f>
        <v>0.17632241813602015</v>
      </c>
    </row>
    <row r="23" spans="1:15" s="19" customFormat="1" ht="12" customHeight="1" thickBot="1" thickTop="1">
      <c r="A23" s="122" t="s">
        <v>45</v>
      </c>
      <c r="B23" s="121" t="s">
        <v>37</v>
      </c>
      <c r="C23" s="36" t="s">
        <v>27</v>
      </c>
      <c r="D23" s="152" t="s">
        <v>121</v>
      </c>
      <c r="E23" s="52">
        <v>13.8</v>
      </c>
      <c r="F23" s="52">
        <v>14.3</v>
      </c>
      <c r="G23" s="52">
        <v>14.6</v>
      </c>
      <c r="H23" s="52">
        <v>14.7</v>
      </c>
      <c r="I23" s="52">
        <v>15</v>
      </c>
      <c r="J23" s="52">
        <v>15.2</v>
      </c>
      <c r="K23" s="52">
        <v>15.4</v>
      </c>
      <c r="L23" s="52">
        <v>15.6</v>
      </c>
      <c r="M23" s="149">
        <v>630</v>
      </c>
      <c r="N23" s="44">
        <f>ROUNDUP(O23,0)</f>
        <v>41</v>
      </c>
      <c r="O23" s="39">
        <f>M23/L23</f>
        <v>40.38461538461539</v>
      </c>
    </row>
    <row r="24" spans="1:14" s="20" customFormat="1" ht="12" customHeight="1" thickBot="1" thickTop="1">
      <c r="A24" s="122"/>
      <c r="B24" s="121"/>
      <c r="C24" s="35" t="s">
        <v>28</v>
      </c>
      <c r="D24" s="152"/>
      <c r="E24" s="52">
        <v>3450</v>
      </c>
      <c r="F24" s="52">
        <v>3590</v>
      </c>
      <c r="G24" s="52">
        <v>3650</v>
      </c>
      <c r="H24" s="52">
        <v>3690</v>
      </c>
      <c r="I24" s="52">
        <v>3750</v>
      </c>
      <c r="J24" s="52">
        <v>3790</v>
      </c>
      <c r="K24" s="52">
        <v>3850</v>
      </c>
      <c r="L24" s="53">
        <v>3890</v>
      </c>
      <c r="M24" s="150"/>
      <c r="N24" s="47">
        <f>M23/L24</f>
        <v>0.16195372750642673</v>
      </c>
    </row>
    <row r="25" spans="1:15" s="19" customFormat="1" ht="12" customHeight="1" thickBot="1" thickTop="1">
      <c r="A25" s="148" t="s">
        <v>40</v>
      </c>
      <c r="B25" s="121" t="s">
        <v>125</v>
      </c>
      <c r="C25" s="36" t="s">
        <v>27</v>
      </c>
      <c r="D25" s="152" t="s">
        <v>121</v>
      </c>
      <c r="E25" s="50">
        <v>14.3</v>
      </c>
      <c r="F25" s="50">
        <v>14.6</v>
      </c>
      <c r="G25" s="50">
        <v>15</v>
      </c>
      <c r="H25" s="50">
        <v>15.4</v>
      </c>
      <c r="I25" s="50">
        <v>15.5</v>
      </c>
      <c r="J25" s="50">
        <v>15.6</v>
      </c>
      <c r="K25" s="50">
        <v>15.7</v>
      </c>
      <c r="L25" s="50">
        <v>15.8</v>
      </c>
      <c r="M25" s="149">
        <v>700</v>
      </c>
      <c r="N25" s="44">
        <f>ROUNDUP(O25,0)</f>
        <v>45</v>
      </c>
      <c r="O25" s="39">
        <f>M25/L25</f>
        <v>44.303797468354425</v>
      </c>
    </row>
    <row r="26" spans="1:14" s="21" customFormat="1" ht="12" customHeight="1" thickBot="1" thickTop="1">
      <c r="A26" s="148"/>
      <c r="B26" s="121"/>
      <c r="C26" s="35" t="s">
        <v>28</v>
      </c>
      <c r="D26" s="152"/>
      <c r="E26" s="50">
        <v>3570</v>
      </c>
      <c r="F26" s="50">
        <v>3650</v>
      </c>
      <c r="G26" s="50">
        <v>3750</v>
      </c>
      <c r="H26" s="50">
        <v>3850</v>
      </c>
      <c r="I26" s="50">
        <v>3880</v>
      </c>
      <c r="J26" s="50">
        <v>3900</v>
      </c>
      <c r="K26" s="50">
        <v>3920</v>
      </c>
      <c r="L26" s="50">
        <v>3940</v>
      </c>
      <c r="M26" s="150"/>
      <c r="N26" s="48">
        <f>M25/L26</f>
        <v>0.17766497461928935</v>
      </c>
    </row>
    <row r="27" spans="1:15" s="19" customFormat="1" ht="12" customHeight="1" thickBot="1" thickTop="1">
      <c r="A27" s="122" t="s">
        <v>104</v>
      </c>
      <c r="B27" s="121" t="s">
        <v>125</v>
      </c>
      <c r="C27" s="33" t="s">
        <v>27</v>
      </c>
      <c r="D27" s="152" t="s">
        <v>121</v>
      </c>
      <c r="E27" s="50">
        <v>16</v>
      </c>
      <c r="F27" s="50">
        <v>17.2</v>
      </c>
      <c r="G27" s="50">
        <v>18</v>
      </c>
      <c r="H27" s="50">
        <v>18.1</v>
      </c>
      <c r="I27" s="50">
        <v>18.2</v>
      </c>
      <c r="J27" s="50">
        <v>18.3</v>
      </c>
      <c r="K27" s="50">
        <v>18.4</v>
      </c>
      <c r="L27" s="50">
        <v>18.5</v>
      </c>
      <c r="M27" s="146">
        <v>900</v>
      </c>
      <c r="N27" s="44">
        <f>ROUNDUP(O27,0)</f>
        <v>49</v>
      </c>
      <c r="O27" s="39">
        <f>M27/L27</f>
        <v>48.648648648648646</v>
      </c>
    </row>
    <row r="28" spans="1:14" s="20" customFormat="1" ht="12" customHeight="1" thickBot="1" thickTop="1">
      <c r="A28" s="122"/>
      <c r="B28" s="121"/>
      <c r="C28" s="35" t="s">
        <v>28</v>
      </c>
      <c r="D28" s="152"/>
      <c r="E28" s="50">
        <v>4000</v>
      </c>
      <c r="F28" s="50">
        <v>4300</v>
      </c>
      <c r="G28" s="50">
        <v>4500</v>
      </c>
      <c r="H28" s="50">
        <v>4550</v>
      </c>
      <c r="I28" s="50">
        <v>4580</v>
      </c>
      <c r="J28" s="50">
        <v>4590</v>
      </c>
      <c r="K28" s="50">
        <v>4600</v>
      </c>
      <c r="L28" s="50">
        <v>4610</v>
      </c>
      <c r="M28" s="147"/>
      <c r="N28" s="47">
        <f>M27/L28</f>
        <v>0.19522776572668113</v>
      </c>
    </row>
    <row r="29" spans="1:15" s="17" customFormat="1" ht="12" customHeight="1" thickBot="1" thickTop="1">
      <c r="A29" s="135" t="s">
        <v>34</v>
      </c>
      <c r="B29" s="136" t="s">
        <v>125</v>
      </c>
      <c r="C29" s="33" t="s">
        <v>27</v>
      </c>
      <c r="D29" s="152" t="s">
        <v>121</v>
      </c>
      <c r="E29" s="59">
        <v>11.8</v>
      </c>
      <c r="F29" s="59">
        <v>12</v>
      </c>
      <c r="G29" s="59">
        <v>12.2</v>
      </c>
      <c r="H29" s="59">
        <v>12.5</v>
      </c>
      <c r="I29" s="59">
        <v>12.9</v>
      </c>
      <c r="J29" s="59">
        <v>13.2</v>
      </c>
      <c r="K29" s="59">
        <v>13.5</v>
      </c>
      <c r="L29" s="59">
        <v>13.7</v>
      </c>
      <c r="M29" s="146">
        <v>500</v>
      </c>
      <c r="N29" s="44">
        <f>ROUNDUP(O29,0)</f>
        <v>37</v>
      </c>
      <c r="O29" s="38">
        <f>M29/L29</f>
        <v>36.496350364963504</v>
      </c>
    </row>
    <row r="30" spans="1:14" s="21" customFormat="1" ht="12" customHeight="1" thickBot="1" thickTop="1">
      <c r="A30" s="135"/>
      <c r="B30" s="136"/>
      <c r="C30" s="34" t="s">
        <v>28</v>
      </c>
      <c r="D30" s="152"/>
      <c r="E30" s="50">
        <v>2790</v>
      </c>
      <c r="F30" s="50">
        <v>2850</v>
      </c>
      <c r="G30" s="50">
        <v>2890</v>
      </c>
      <c r="H30" s="50">
        <v>2950</v>
      </c>
      <c r="I30" s="50">
        <v>2990</v>
      </c>
      <c r="J30" s="50">
        <v>3090</v>
      </c>
      <c r="K30" s="50">
        <v>3150</v>
      </c>
      <c r="L30" s="50">
        <v>3190</v>
      </c>
      <c r="M30" s="147"/>
      <c r="N30" s="48">
        <f>M29/L30</f>
        <v>0.15673981191222572</v>
      </c>
    </row>
    <row r="31" spans="1:15" s="17" customFormat="1" ht="12" customHeight="1" thickBot="1" thickTop="1">
      <c r="A31" s="135" t="s">
        <v>31</v>
      </c>
      <c r="B31" s="136" t="s">
        <v>126</v>
      </c>
      <c r="C31" s="33" t="s">
        <v>27</v>
      </c>
      <c r="D31" s="60">
        <v>8.4</v>
      </c>
      <c r="E31" s="50">
        <v>8.5</v>
      </c>
      <c r="F31" s="50">
        <v>8.9</v>
      </c>
      <c r="G31" s="50">
        <v>9.3</v>
      </c>
      <c r="H31" s="50">
        <v>9.4</v>
      </c>
      <c r="I31" s="50">
        <v>9.5</v>
      </c>
      <c r="J31" s="50">
        <v>9.7</v>
      </c>
      <c r="K31" s="50">
        <v>9.8</v>
      </c>
      <c r="L31" s="50">
        <v>9.9</v>
      </c>
      <c r="M31" s="146">
        <v>450</v>
      </c>
      <c r="N31" s="44">
        <f>ROUNDUP(O31,0)</f>
        <v>46</v>
      </c>
      <c r="O31" s="38">
        <f>M31/L31</f>
        <v>45.45454545454545</v>
      </c>
    </row>
    <row r="32" spans="1:14" s="21" customFormat="1" ht="12" customHeight="1" thickBot="1" thickTop="1">
      <c r="A32" s="135"/>
      <c r="B32" s="136"/>
      <c r="C32" s="34" t="s">
        <v>28</v>
      </c>
      <c r="D32" s="60">
        <v>2090</v>
      </c>
      <c r="E32" s="50">
        <v>2190</v>
      </c>
      <c r="F32" s="50">
        <v>2250</v>
      </c>
      <c r="G32" s="50">
        <v>2290</v>
      </c>
      <c r="H32" s="50">
        <v>2350</v>
      </c>
      <c r="I32" s="50">
        <v>2390</v>
      </c>
      <c r="J32" s="50">
        <v>2420</v>
      </c>
      <c r="K32" s="50">
        <v>2470</v>
      </c>
      <c r="L32" s="50">
        <v>2490</v>
      </c>
      <c r="M32" s="147"/>
      <c r="N32" s="48">
        <f>M31/L32</f>
        <v>0.18072289156626506</v>
      </c>
    </row>
    <row r="33" spans="1:15" s="17" customFormat="1" ht="12" customHeight="1" thickBot="1" thickTop="1">
      <c r="A33" s="135" t="s">
        <v>102</v>
      </c>
      <c r="B33" s="136" t="s">
        <v>30</v>
      </c>
      <c r="C33" s="33" t="s">
        <v>27</v>
      </c>
      <c r="D33" s="152" t="s">
        <v>121</v>
      </c>
      <c r="E33" s="50">
        <v>2.5</v>
      </c>
      <c r="F33" s="50">
        <v>2.8</v>
      </c>
      <c r="G33" s="50">
        <v>2.9</v>
      </c>
      <c r="H33" s="50">
        <v>3</v>
      </c>
      <c r="I33" s="50">
        <v>3.1</v>
      </c>
      <c r="J33" s="50">
        <v>3.2</v>
      </c>
      <c r="K33" s="50">
        <v>3.4</v>
      </c>
      <c r="L33" s="50">
        <v>3.5</v>
      </c>
      <c r="M33" s="147">
        <v>250</v>
      </c>
      <c r="N33" s="44">
        <f>ROUNDUP(O33,0)</f>
        <v>72</v>
      </c>
      <c r="O33" s="38">
        <f>M33/L33</f>
        <v>71.42857142857143</v>
      </c>
    </row>
    <row r="34" spans="1:14" s="21" customFormat="1" ht="12" customHeight="1" thickBot="1" thickTop="1">
      <c r="A34" s="135"/>
      <c r="B34" s="136"/>
      <c r="C34" s="34" t="s">
        <v>28</v>
      </c>
      <c r="D34" s="152"/>
      <c r="E34" s="50">
        <v>590</v>
      </c>
      <c r="F34" s="50">
        <v>610</v>
      </c>
      <c r="G34" s="50">
        <v>650</v>
      </c>
      <c r="H34" s="50">
        <v>670</v>
      </c>
      <c r="I34" s="50">
        <v>690</v>
      </c>
      <c r="J34" s="50">
        <v>720</v>
      </c>
      <c r="K34" s="50">
        <v>750</v>
      </c>
      <c r="L34" s="50">
        <v>790</v>
      </c>
      <c r="M34" s="147"/>
      <c r="N34" s="48">
        <f>M33/L34</f>
        <v>0.31645569620253167</v>
      </c>
    </row>
    <row r="35" spans="1:15" s="17" customFormat="1" ht="12" customHeight="1" thickBot="1" thickTop="1">
      <c r="A35" s="151" t="s">
        <v>29</v>
      </c>
      <c r="B35" s="136" t="s">
        <v>127</v>
      </c>
      <c r="C35" s="33" t="s">
        <v>27</v>
      </c>
      <c r="D35" s="152" t="s">
        <v>121</v>
      </c>
      <c r="E35" s="51">
        <v>7.9</v>
      </c>
      <c r="F35" s="51">
        <v>8</v>
      </c>
      <c r="G35" s="51">
        <v>8.1</v>
      </c>
      <c r="H35" s="51">
        <v>8.2</v>
      </c>
      <c r="I35" s="51">
        <v>8.3</v>
      </c>
      <c r="J35" s="51">
        <v>8.4</v>
      </c>
      <c r="K35" s="51">
        <v>8.5</v>
      </c>
      <c r="L35" s="51">
        <v>8.6</v>
      </c>
      <c r="M35" s="143">
        <v>350</v>
      </c>
      <c r="N35" s="44">
        <f>ROUNDUP(O35,0)</f>
        <v>41</v>
      </c>
      <c r="O35" s="38">
        <f>M35/L35</f>
        <v>40.697674418604656</v>
      </c>
    </row>
    <row r="36" spans="1:14" s="21" customFormat="1" ht="12" customHeight="1" thickBot="1" thickTop="1">
      <c r="A36" s="151"/>
      <c r="B36" s="136"/>
      <c r="C36" s="34" t="s">
        <v>28</v>
      </c>
      <c r="D36" s="152"/>
      <c r="E36" s="51">
        <v>1980</v>
      </c>
      <c r="F36" s="51">
        <v>2000</v>
      </c>
      <c r="G36" s="51">
        <v>2050</v>
      </c>
      <c r="H36" s="51">
        <v>2100</v>
      </c>
      <c r="I36" s="51">
        <v>2110</v>
      </c>
      <c r="J36" s="51">
        <v>2120</v>
      </c>
      <c r="K36" s="51">
        <v>2130</v>
      </c>
      <c r="L36" s="51">
        <v>2140</v>
      </c>
      <c r="M36" s="143"/>
      <c r="N36" s="48">
        <f>M35/L36</f>
        <v>0.16355140186915887</v>
      </c>
    </row>
    <row r="37" spans="1:15" s="17" customFormat="1" ht="12" customHeight="1" thickBot="1" thickTop="1">
      <c r="A37" s="122" t="s">
        <v>44</v>
      </c>
      <c r="B37" s="121" t="s">
        <v>128</v>
      </c>
      <c r="C37" s="36" t="s">
        <v>27</v>
      </c>
      <c r="D37" s="152" t="s">
        <v>121</v>
      </c>
      <c r="E37" s="152" t="s">
        <v>121</v>
      </c>
      <c r="F37" s="61">
        <v>18</v>
      </c>
      <c r="G37" s="62">
        <v>19</v>
      </c>
      <c r="H37" s="62">
        <v>19.6</v>
      </c>
      <c r="I37" s="62">
        <v>20.1</v>
      </c>
      <c r="J37" s="62">
        <v>21.3</v>
      </c>
      <c r="K37" s="62">
        <v>21.9</v>
      </c>
      <c r="L37" s="62">
        <v>22.5</v>
      </c>
      <c r="M37" s="143">
        <v>850</v>
      </c>
      <c r="N37" s="44">
        <f>ROUNDUP(O37,0)</f>
        <v>38</v>
      </c>
      <c r="O37" s="38">
        <f>M37/L37</f>
        <v>37.77777777777778</v>
      </c>
    </row>
    <row r="38" spans="1:14" s="21" customFormat="1" ht="12" customHeight="1" thickBot="1" thickTop="1">
      <c r="A38" s="122"/>
      <c r="B38" s="121"/>
      <c r="C38" s="35" t="s">
        <v>28</v>
      </c>
      <c r="D38" s="152"/>
      <c r="E38" s="152"/>
      <c r="F38" s="63">
        <v>4050</v>
      </c>
      <c r="G38" s="63">
        <v>4150</v>
      </c>
      <c r="H38" s="64">
        <v>4380</v>
      </c>
      <c r="I38" s="63">
        <v>4500</v>
      </c>
      <c r="J38" s="63">
        <v>4630</v>
      </c>
      <c r="K38" s="63">
        <v>4750</v>
      </c>
      <c r="L38" s="63">
        <v>4820</v>
      </c>
      <c r="M38" s="144"/>
      <c r="N38" s="48">
        <f>M37/L38</f>
        <v>0.17634854771784234</v>
      </c>
    </row>
    <row r="39" spans="1:15" s="17" customFormat="1" ht="12" customHeight="1" thickBot="1" thickTop="1">
      <c r="A39" s="122" t="s">
        <v>41</v>
      </c>
      <c r="B39" s="121" t="s">
        <v>39</v>
      </c>
      <c r="C39" s="36" t="s">
        <v>27</v>
      </c>
      <c r="D39" s="152" t="s">
        <v>121</v>
      </c>
      <c r="E39" s="50">
        <v>14.3</v>
      </c>
      <c r="F39" s="50">
        <v>14.6</v>
      </c>
      <c r="G39" s="50">
        <v>14.8</v>
      </c>
      <c r="H39" s="50">
        <v>15</v>
      </c>
      <c r="I39" s="50">
        <v>15.1</v>
      </c>
      <c r="J39" s="50">
        <v>15.2</v>
      </c>
      <c r="K39" s="50">
        <v>15.3</v>
      </c>
      <c r="L39" s="50">
        <v>15.4</v>
      </c>
      <c r="M39" s="143">
        <v>680</v>
      </c>
      <c r="N39" s="44">
        <f>ROUNDUP(O39,0)</f>
        <v>45</v>
      </c>
      <c r="O39" s="38">
        <f>M39/L39</f>
        <v>44.15584415584416</v>
      </c>
    </row>
    <row r="40" spans="1:14" s="17" customFormat="1" ht="12" customHeight="1" thickBot="1" thickTop="1">
      <c r="A40" s="122"/>
      <c r="B40" s="121"/>
      <c r="C40" s="35" t="s">
        <v>28</v>
      </c>
      <c r="D40" s="152"/>
      <c r="E40" s="50">
        <v>3570</v>
      </c>
      <c r="F40" s="50">
        <v>3650</v>
      </c>
      <c r="G40" s="50">
        <v>3700</v>
      </c>
      <c r="H40" s="50">
        <v>3750</v>
      </c>
      <c r="I40" s="50">
        <v>3780</v>
      </c>
      <c r="J40" s="50">
        <v>3800</v>
      </c>
      <c r="K40" s="50">
        <v>3820</v>
      </c>
      <c r="L40" s="50">
        <v>3840</v>
      </c>
      <c r="M40" s="144"/>
      <c r="N40" s="48">
        <f>M39/L40</f>
        <v>0.17708333333333334</v>
      </c>
    </row>
    <row r="41" spans="1:15" s="17" customFormat="1" ht="12" customHeight="1" thickBot="1" thickTop="1">
      <c r="A41" s="135" t="s">
        <v>35</v>
      </c>
      <c r="B41" s="136" t="s">
        <v>39</v>
      </c>
      <c r="C41" s="33" t="s">
        <v>27</v>
      </c>
      <c r="D41" s="152" t="s">
        <v>121</v>
      </c>
      <c r="E41" s="50">
        <v>11.4</v>
      </c>
      <c r="F41" s="50">
        <v>12.4</v>
      </c>
      <c r="G41" s="50">
        <v>13.2</v>
      </c>
      <c r="H41" s="50">
        <v>14</v>
      </c>
      <c r="I41" s="50">
        <v>14.3</v>
      </c>
      <c r="J41" s="50">
        <v>14.4</v>
      </c>
      <c r="K41" s="50">
        <v>14.5</v>
      </c>
      <c r="L41" s="50">
        <v>14.6</v>
      </c>
      <c r="M41" s="143">
        <v>560</v>
      </c>
      <c r="N41" s="44">
        <f>ROUNDUP(O41,0)</f>
        <v>39</v>
      </c>
      <c r="O41" s="38">
        <f>M41/L41</f>
        <v>38.35616438356165</v>
      </c>
    </row>
    <row r="42" spans="1:14" s="17" customFormat="1" ht="12" customHeight="1" thickBot="1" thickTop="1">
      <c r="A42" s="135"/>
      <c r="B42" s="136"/>
      <c r="C42" s="34" t="s">
        <v>28</v>
      </c>
      <c r="D42" s="152"/>
      <c r="E42" s="50">
        <v>2840</v>
      </c>
      <c r="F42" s="50">
        <v>3100</v>
      </c>
      <c r="G42" s="50">
        <v>3300</v>
      </c>
      <c r="H42" s="50">
        <v>3500</v>
      </c>
      <c r="I42" s="50">
        <v>3500</v>
      </c>
      <c r="J42" s="50">
        <v>3510</v>
      </c>
      <c r="K42" s="50">
        <v>3530</v>
      </c>
      <c r="L42" s="50">
        <v>3540</v>
      </c>
      <c r="M42" s="144"/>
      <c r="N42" s="48">
        <f>M41/L42</f>
        <v>0.15819209039548024</v>
      </c>
    </row>
    <row r="43" spans="1:15" s="17" customFormat="1" ht="12" customHeight="1" thickBot="1" thickTop="1">
      <c r="A43" s="122" t="s">
        <v>36</v>
      </c>
      <c r="B43" s="121" t="s">
        <v>125</v>
      </c>
      <c r="C43" s="36" t="s">
        <v>27</v>
      </c>
      <c r="D43" s="152" t="s">
        <v>121</v>
      </c>
      <c r="E43" s="50">
        <v>14.9</v>
      </c>
      <c r="F43" s="50">
        <v>15.3</v>
      </c>
      <c r="G43" s="50">
        <v>15.5</v>
      </c>
      <c r="H43" s="50">
        <v>15.7</v>
      </c>
      <c r="I43" s="50">
        <v>15.9</v>
      </c>
      <c r="J43" s="50">
        <v>16.1</v>
      </c>
      <c r="K43" s="50">
        <v>16.3</v>
      </c>
      <c r="L43" s="50">
        <v>16.5</v>
      </c>
      <c r="M43" s="144">
        <v>600</v>
      </c>
      <c r="N43" s="44">
        <f>ROUNDUP(O43,0)</f>
        <v>37</v>
      </c>
      <c r="O43" s="38">
        <f>M43/L43</f>
        <v>36.36363636363637</v>
      </c>
    </row>
    <row r="44" spans="1:14" s="17" customFormat="1" ht="12" customHeight="1" thickBot="1" thickTop="1">
      <c r="A44" s="122"/>
      <c r="B44" s="121"/>
      <c r="C44" s="35" t="s">
        <v>28</v>
      </c>
      <c r="D44" s="152"/>
      <c r="E44" s="50">
        <v>3650</v>
      </c>
      <c r="F44" s="50">
        <v>3690</v>
      </c>
      <c r="G44" s="50">
        <v>3730</v>
      </c>
      <c r="H44" s="50">
        <v>3750</v>
      </c>
      <c r="I44" s="50">
        <v>3790</v>
      </c>
      <c r="J44" s="50">
        <v>3810</v>
      </c>
      <c r="K44" s="50">
        <v>3830</v>
      </c>
      <c r="L44" s="50">
        <v>3850</v>
      </c>
      <c r="M44" s="144"/>
      <c r="N44" s="48">
        <f>M43/L44</f>
        <v>0.15584415584415584</v>
      </c>
    </row>
    <row r="45" spans="1:15" s="22" customFormat="1" ht="12" customHeight="1" thickBot="1" thickTop="1">
      <c r="A45" s="135" t="s">
        <v>32</v>
      </c>
      <c r="B45" s="136" t="s">
        <v>39</v>
      </c>
      <c r="C45" s="33" t="s">
        <v>27</v>
      </c>
      <c r="D45" s="145" t="s">
        <v>121</v>
      </c>
      <c r="E45" s="50">
        <v>10.6</v>
      </c>
      <c r="F45" s="50">
        <v>11.3</v>
      </c>
      <c r="G45" s="50">
        <v>11.7</v>
      </c>
      <c r="H45" s="50">
        <v>12.1</v>
      </c>
      <c r="I45" s="50">
        <v>12.8</v>
      </c>
      <c r="J45" s="50">
        <v>12.9</v>
      </c>
      <c r="K45" s="50">
        <v>13</v>
      </c>
      <c r="L45" s="50">
        <v>13.1</v>
      </c>
      <c r="M45" s="143">
        <v>450</v>
      </c>
      <c r="N45" s="44">
        <f>ROUNDUP(O45,0)</f>
        <v>35</v>
      </c>
      <c r="O45" s="38">
        <f>M45/L45</f>
        <v>34.35114503816794</v>
      </c>
    </row>
    <row r="46" spans="1:14" s="22" customFormat="1" ht="12" customHeight="1" thickBot="1" thickTop="1">
      <c r="A46" s="135"/>
      <c r="B46" s="136"/>
      <c r="C46" s="34" t="s">
        <v>28</v>
      </c>
      <c r="D46" s="145"/>
      <c r="E46" s="50">
        <v>2640</v>
      </c>
      <c r="F46" s="50">
        <v>2800</v>
      </c>
      <c r="G46" s="50">
        <v>2900</v>
      </c>
      <c r="H46" s="50">
        <v>3000</v>
      </c>
      <c r="I46" s="50">
        <v>3210</v>
      </c>
      <c r="J46" s="50">
        <v>3220</v>
      </c>
      <c r="K46" s="50">
        <v>3230</v>
      </c>
      <c r="L46" s="50">
        <v>3240</v>
      </c>
      <c r="M46" s="144"/>
      <c r="N46" s="48">
        <f>M45/L46</f>
        <v>0.1388888888888889</v>
      </c>
    </row>
    <row r="47" spans="1:17" s="23" customFormat="1" ht="12" customHeight="1" thickBot="1" thickTop="1">
      <c r="A47" s="122" t="s">
        <v>42</v>
      </c>
      <c r="B47" s="121" t="s">
        <v>37</v>
      </c>
      <c r="C47" s="36" t="s">
        <v>27</v>
      </c>
      <c r="D47" s="145" t="s">
        <v>121</v>
      </c>
      <c r="E47" s="50">
        <v>15.8</v>
      </c>
      <c r="F47" s="50">
        <v>16.8</v>
      </c>
      <c r="G47" s="50">
        <v>18.4</v>
      </c>
      <c r="H47" s="50">
        <v>20</v>
      </c>
      <c r="I47" s="50">
        <v>20.1</v>
      </c>
      <c r="J47" s="50">
        <v>20.2</v>
      </c>
      <c r="K47" s="50">
        <v>20.3</v>
      </c>
      <c r="L47" s="50">
        <v>20.4</v>
      </c>
      <c r="M47" s="143">
        <v>1000</v>
      </c>
      <c r="N47" s="44">
        <f>ROUNDUP(O47,0)</f>
        <v>50</v>
      </c>
      <c r="O47" s="38">
        <f>M47/L47</f>
        <v>49.01960784313726</v>
      </c>
      <c r="P47" s="22"/>
      <c r="Q47" s="22"/>
    </row>
    <row r="48" spans="1:16" s="23" customFormat="1" ht="12" customHeight="1" thickBot="1" thickTop="1">
      <c r="A48" s="122"/>
      <c r="B48" s="121"/>
      <c r="C48" s="35" t="s">
        <v>28</v>
      </c>
      <c r="D48" s="145"/>
      <c r="E48" s="50">
        <v>3940</v>
      </c>
      <c r="F48" s="50">
        <v>4200</v>
      </c>
      <c r="G48" s="50">
        <v>4600</v>
      </c>
      <c r="H48" s="50">
        <v>5000</v>
      </c>
      <c r="I48" s="50">
        <v>5040</v>
      </c>
      <c r="J48" s="50">
        <v>5060</v>
      </c>
      <c r="K48" s="50">
        <v>5080</v>
      </c>
      <c r="L48" s="50">
        <v>5100</v>
      </c>
      <c r="M48" s="144"/>
      <c r="N48" s="48">
        <f>M47/L48</f>
        <v>0.19607843137254902</v>
      </c>
      <c r="O48" s="22"/>
      <c r="P48" s="22"/>
    </row>
    <row r="49" spans="1:15" s="28" customFormat="1" ht="12" customHeight="1" thickBot="1" thickTop="1">
      <c r="A49" s="135" t="s">
        <v>33</v>
      </c>
      <c r="B49" s="136" t="s">
        <v>122</v>
      </c>
      <c r="C49" s="33" t="s">
        <v>27</v>
      </c>
      <c r="D49" s="141" t="s">
        <v>121</v>
      </c>
      <c r="E49" s="50">
        <v>9</v>
      </c>
      <c r="F49" s="50">
        <v>9.5</v>
      </c>
      <c r="G49" s="50">
        <v>9.9</v>
      </c>
      <c r="H49" s="50">
        <v>10.3</v>
      </c>
      <c r="I49" s="50">
        <v>10.5</v>
      </c>
      <c r="J49" s="50">
        <v>10.6</v>
      </c>
      <c r="K49" s="50">
        <v>10.7</v>
      </c>
      <c r="L49" s="50">
        <v>10.8</v>
      </c>
      <c r="M49" s="116">
        <v>400</v>
      </c>
      <c r="N49" s="44">
        <f>ROUNDUP(O49,0)</f>
        <v>38</v>
      </c>
      <c r="O49" s="42">
        <f>M49/L49</f>
        <v>37.03703703703704</v>
      </c>
    </row>
    <row r="50" spans="1:14" s="28" customFormat="1" ht="12" customHeight="1" thickBot="1" thickTop="1">
      <c r="A50" s="135"/>
      <c r="B50" s="136"/>
      <c r="C50" s="34" t="s">
        <v>28</v>
      </c>
      <c r="D50" s="142"/>
      <c r="E50" s="65">
        <v>2290</v>
      </c>
      <c r="F50" s="65">
        <v>2360</v>
      </c>
      <c r="G50" s="65">
        <v>2460</v>
      </c>
      <c r="H50" s="65">
        <v>2560</v>
      </c>
      <c r="I50" s="65">
        <v>2660</v>
      </c>
      <c r="J50" s="65">
        <v>2690</v>
      </c>
      <c r="K50" s="65">
        <v>2730</v>
      </c>
      <c r="L50" s="65">
        <v>2750</v>
      </c>
      <c r="M50" s="117"/>
      <c r="N50" s="54">
        <f>M49/L50</f>
        <v>0.14545454545454545</v>
      </c>
    </row>
    <row r="51" spans="1:17" s="23" customFormat="1" ht="11.25" customHeight="1">
      <c r="A51" s="188" t="s">
        <v>46</v>
      </c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  <c r="O51" s="38"/>
      <c r="P51" s="22"/>
      <c r="Q51" s="22"/>
    </row>
    <row r="52" spans="1:17" s="23" customFormat="1" ht="22.5" customHeight="1">
      <c r="A52" s="137" t="s">
        <v>47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8"/>
      <c r="O52" s="38"/>
      <c r="P52" s="22"/>
      <c r="Q52" s="22"/>
    </row>
    <row r="53" spans="1:15" s="22" customFormat="1" ht="17.25" customHeight="1">
      <c r="A53" s="139" t="s">
        <v>86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38"/>
      <c r="O53" s="38"/>
    </row>
    <row r="54" spans="1:15" s="22" customFormat="1" ht="29.25" customHeight="1">
      <c r="A54" s="125" t="s">
        <v>48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6"/>
      <c r="O54" s="38"/>
    </row>
    <row r="55" spans="1:15" s="17" customFormat="1" ht="22.5" customHeight="1">
      <c r="A55" s="127" t="s">
        <v>49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6"/>
      <c r="O55" s="38"/>
    </row>
    <row r="56" spans="1:15" s="17" customFormat="1" ht="17.25" customHeight="1">
      <c r="A56" s="127" t="s">
        <v>50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6"/>
      <c r="O56" s="38"/>
    </row>
    <row r="57" spans="1:15" s="17" customFormat="1" ht="12" customHeight="1">
      <c r="A57" s="24" t="s">
        <v>51</v>
      </c>
      <c r="B57" s="118" t="s">
        <v>52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 t="s">
        <v>53</v>
      </c>
      <c r="M57" s="118"/>
      <c r="N57" s="128"/>
      <c r="O57" s="38"/>
    </row>
    <row r="58" spans="1:15" s="17" customFormat="1" ht="28.5" customHeight="1">
      <c r="A58" s="25" t="s">
        <v>54</v>
      </c>
      <c r="B58" s="123" t="s">
        <v>55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 t="s">
        <v>56</v>
      </c>
      <c r="M58" s="123"/>
      <c r="N58" s="130"/>
      <c r="O58" s="38"/>
    </row>
    <row r="59" spans="1:15" s="17" customFormat="1" ht="15.75" customHeight="1">
      <c r="A59" s="26" t="s">
        <v>57</v>
      </c>
      <c r="B59" s="123" t="s">
        <v>58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 t="s">
        <v>59</v>
      </c>
      <c r="M59" s="123"/>
      <c r="N59" s="130"/>
      <c r="O59" s="38"/>
    </row>
    <row r="60" spans="1:15" s="17" customFormat="1" ht="30" customHeight="1">
      <c r="A60" s="26" t="s">
        <v>60</v>
      </c>
      <c r="B60" s="124" t="s">
        <v>61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19" t="s">
        <v>62</v>
      </c>
      <c r="M60" s="119"/>
      <c r="N60" s="120"/>
      <c r="O60" s="38"/>
    </row>
    <row r="61" spans="1:15" s="17" customFormat="1" ht="18" customHeight="1">
      <c r="A61" s="26" t="s">
        <v>63</v>
      </c>
      <c r="B61" s="124" t="s">
        <v>64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30"/>
      <c r="O61" s="38"/>
    </row>
    <row r="62" spans="1:15" s="17" customFormat="1" ht="14.25" customHeight="1">
      <c r="A62" s="26" t="s">
        <v>65</v>
      </c>
      <c r="B62" s="123" t="s">
        <v>66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 t="s">
        <v>67</v>
      </c>
      <c r="M62" s="123"/>
      <c r="N62" s="130"/>
      <c r="O62" s="38"/>
    </row>
    <row r="63" spans="1:15" s="17" customFormat="1" ht="18.75" customHeight="1">
      <c r="A63" s="26" t="s">
        <v>68</v>
      </c>
      <c r="B63" s="123" t="s">
        <v>69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30"/>
      <c r="O63" s="38"/>
    </row>
    <row r="64" spans="1:15" s="17" customFormat="1" ht="18.75" customHeight="1" thickBot="1">
      <c r="A64" s="45" t="s">
        <v>70</v>
      </c>
      <c r="B64" s="185" t="s">
        <v>191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 t="s">
        <v>87</v>
      </c>
      <c r="M64" s="185"/>
      <c r="N64" s="187"/>
      <c r="O64" s="38"/>
    </row>
    <row r="65" spans="1:15" s="17" customFormat="1" ht="15.75" customHeight="1" thickBot="1" thickTop="1">
      <c r="A65" s="46" t="s">
        <v>71</v>
      </c>
      <c r="B65" s="129" t="s">
        <v>72</v>
      </c>
      <c r="C65" s="129"/>
      <c r="D65" s="129"/>
      <c r="E65" s="129"/>
      <c r="F65" s="129"/>
      <c r="G65" s="129" t="s">
        <v>71</v>
      </c>
      <c r="H65" s="129"/>
      <c r="I65" s="131" t="s">
        <v>72</v>
      </c>
      <c r="J65" s="131"/>
      <c r="K65" s="131"/>
      <c r="L65" s="131"/>
      <c r="M65" s="131"/>
      <c r="N65" s="132"/>
      <c r="O65" s="38"/>
    </row>
    <row r="66" spans="1:15" s="17" customFormat="1" ht="16.5" customHeight="1" thickBot="1" thickTop="1">
      <c r="A66" s="27" t="s">
        <v>112</v>
      </c>
      <c r="B66" s="114" t="s">
        <v>107</v>
      </c>
      <c r="C66" s="114"/>
      <c r="D66" s="114"/>
      <c r="E66" s="114"/>
      <c r="F66" s="114"/>
      <c r="G66" s="115" t="s">
        <v>95</v>
      </c>
      <c r="H66" s="115"/>
      <c r="I66" s="133" t="s">
        <v>74</v>
      </c>
      <c r="J66" s="133"/>
      <c r="K66" s="133"/>
      <c r="L66" s="133"/>
      <c r="M66" s="133"/>
      <c r="N66" s="134"/>
      <c r="O66" s="38"/>
    </row>
    <row r="67" spans="1:15" s="17" customFormat="1" ht="16.5" customHeight="1" thickBot="1" thickTop="1">
      <c r="A67" s="27" t="s">
        <v>88</v>
      </c>
      <c r="B67" s="114" t="s">
        <v>73</v>
      </c>
      <c r="C67" s="114"/>
      <c r="D67" s="114"/>
      <c r="E67" s="114"/>
      <c r="F67" s="114"/>
      <c r="G67" s="115" t="s">
        <v>96</v>
      </c>
      <c r="H67" s="115"/>
      <c r="I67" s="133" t="s">
        <v>76</v>
      </c>
      <c r="J67" s="133"/>
      <c r="K67" s="133"/>
      <c r="L67" s="133"/>
      <c r="M67" s="133"/>
      <c r="N67" s="134"/>
      <c r="O67" s="38"/>
    </row>
    <row r="68" spans="1:15" s="17" customFormat="1" ht="18" customHeight="1" thickBot="1" thickTop="1">
      <c r="A68" s="27" t="s">
        <v>89</v>
      </c>
      <c r="B68" s="114" t="s">
        <v>75</v>
      </c>
      <c r="C68" s="114"/>
      <c r="D68" s="114"/>
      <c r="E68" s="114"/>
      <c r="F68" s="114"/>
      <c r="G68" s="115" t="s">
        <v>97</v>
      </c>
      <c r="H68" s="115"/>
      <c r="I68" s="133" t="s">
        <v>78</v>
      </c>
      <c r="J68" s="133"/>
      <c r="K68" s="133"/>
      <c r="L68" s="133"/>
      <c r="M68" s="133"/>
      <c r="N68" s="134"/>
      <c r="O68" s="38"/>
    </row>
    <row r="69" spans="1:15" s="17" customFormat="1" ht="18" customHeight="1" thickBot="1" thickTop="1">
      <c r="A69" s="27" t="s">
        <v>90</v>
      </c>
      <c r="B69" s="114" t="s">
        <v>77</v>
      </c>
      <c r="C69" s="114"/>
      <c r="D69" s="114"/>
      <c r="E69" s="114"/>
      <c r="F69" s="114"/>
      <c r="G69" s="115" t="s">
        <v>98</v>
      </c>
      <c r="H69" s="115"/>
      <c r="I69" s="133" t="s">
        <v>80</v>
      </c>
      <c r="J69" s="133"/>
      <c r="K69" s="133"/>
      <c r="L69" s="133"/>
      <c r="M69" s="133"/>
      <c r="N69" s="134"/>
      <c r="O69" s="38"/>
    </row>
    <row r="70" spans="1:15" s="17" customFormat="1" ht="19.5" customHeight="1" thickBot="1" thickTop="1">
      <c r="A70" s="27" t="s">
        <v>91</v>
      </c>
      <c r="B70" s="114" t="s">
        <v>79</v>
      </c>
      <c r="C70" s="114"/>
      <c r="D70" s="114"/>
      <c r="E70" s="114"/>
      <c r="F70" s="114"/>
      <c r="G70" s="115" t="s">
        <v>99</v>
      </c>
      <c r="H70" s="115"/>
      <c r="I70" s="133" t="s">
        <v>82</v>
      </c>
      <c r="J70" s="133"/>
      <c r="K70" s="133"/>
      <c r="L70" s="133"/>
      <c r="M70" s="133"/>
      <c r="N70" s="134"/>
      <c r="O70" s="38"/>
    </row>
    <row r="71" spans="1:15" s="17" customFormat="1" ht="19.5" customHeight="1" thickBot="1" thickTop="1">
      <c r="A71" s="27" t="s">
        <v>92</v>
      </c>
      <c r="B71" s="114" t="s">
        <v>81</v>
      </c>
      <c r="C71" s="114"/>
      <c r="D71" s="114"/>
      <c r="E71" s="114"/>
      <c r="F71" s="114"/>
      <c r="G71" s="115" t="s">
        <v>100</v>
      </c>
      <c r="H71" s="115"/>
      <c r="I71" s="133" t="s">
        <v>114</v>
      </c>
      <c r="J71" s="133"/>
      <c r="K71" s="133"/>
      <c r="L71" s="133"/>
      <c r="M71" s="133"/>
      <c r="N71" s="134"/>
      <c r="O71" s="38"/>
    </row>
    <row r="72" spans="1:17" s="13" customFormat="1" ht="14.25" customHeight="1" thickBot="1" thickTop="1">
      <c r="A72" s="27" t="s">
        <v>93</v>
      </c>
      <c r="B72" s="114" t="s">
        <v>83</v>
      </c>
      <c r="C72" s="114"/>
      <c r="D72" s="114"/>
      <c r="E72" s="114"/>
      <c r="F72" s="114"/>
      <c r="G72" s="115" t="s">
        <v>29</v>
      </c>
      <c r="H72" s="115"/>
      <c r="I72" s="133" t="s">
        <v>85</v>
      </c>
      <c r="J72" s="133"/>
      <c r="K72" s="133"/>
      <c r="L72" s="133"/>
      <c r="M72" s="133"/>
      <c r="N72" s="134"/>
      <c r="O72" s="38"/>
      <c r="P72" s="16"/>
      <c r="Q72" s="16"/>
    </row>
    <row r="73" spans="1:17" s="13" customFormat="1" ht="14.25" customHeight="1" thickBot="1" thickTop="1">
      <c r="A73" s="37" t="s">
        <v>111</v>
      </c>
      <c r="B73" s="113" t="s">
        <v>113</v>
      </c>
      <c r="C73" s="113"/>
      <c r="D73" s="113"/>
      <c r="E73" s="113"/>
      <c r="F73" s="113"/>
      <c r="G73" s="171" t="s">
        <v>94</v>
      </c>
      <c r="H73" s="171"/>
      <c r="I73" s="186" t="s">
        <v>84</v>
      </c>
      <c r="J73" s="186"/>
      <c r="K73" s="186"/>
      <c r="L73" s="186"/>
      <c r="M73" s="186"/>
      <c r="N73" s="134"/>
      <c r="O73" s="38"/>
      <c r="P73" s="16"/>
      <c r="Q73" s="16"/>
    </row>
    <row r="74" spans="1:17" s="13" customFormat="1" ht="14.25" thickBot="1" thickTop="1">
      <c r="A74" s="37" t="s">
        <v>102</v>
      </c>
      <c r="B74" s="113" t="s">
        <v>108</v>
      </c>
      <c r="C74" s="113"/>
      <c r="D74" s="113"/>
      <c r="E74" s="113"/>
      <c r="F74" s="113"/>
      <c r="G74" s="171" t="s">
        <v>103</v>
      </c>
      <c r="H74" s="171"/>
      <c r="I74" s="186" t="s">
        <v>109</v>
      </c>
      <c r="J74" s="186"/>
      <c r="K74" s="186"/>
      <c r="L74" s="186"/>
      <c r="M74" s="186"/>
      <c r="N74" s="134"/>
      <c r="O74" s="38"/>
      <c r="P74" s="16"/>
      <c r="Q74" s="16"/>
    </row>
    <row r="75" spans="1:17" s="13" customFormat="1" ht="14.25" thickBot="1" thickTop="1">
      <c r="A75" s="37" t="s">
        <v>190</v>
      </c>
      <c r="B75" s="113" t="s">
        <v>192</v>
      </c>
      <c r="C75" s="113"/>
      <c r="D75" s="113"/>
      <c r="E75" s="113"/>
      <c r="F75" s="113"/>
      <c r="G75" s="171"/>
      <c r="H75" s="171"/>
      <c r="I75" s="186"/>
      <c r="J75" s="186"/>
      <c r="K75" s="186"/>
      <c r="L75" s="186"/>
      <c r="M75" s="186"/>
      <c r="N75" s="134"/>
      <c r="O75" s="38"/>
      <c r="P75" s="16"/>
      <c r="Q75" s="16"/>
    </row>
    <row r="76" spans="2:17" s="13" customFormat="1" ht="13.5" thickTop="1">
      <c r="B76" s="14"/>
      <c r="C76" s="15"/>
      <c r="D76" s="4"/>
      <c r="H76" s="5"/>
      <c r="I76" s="5"/>
      <c r="J76" s="5"/>
      <c r="M76" s="16"/>
      <c r="N76" s="43"/>
      <c r="O76" s="38"/>
      <c r="P76" s="16"/>
      <c r="Q76" s="16"/>
    </row>
    <row r="77" spans="2:17" s="13" customFormat="1" ht="12.75">
      <c r="B77" s="14"/>
      <c r="C77" s="15"/>
      <c r="D77" s="4"/>
      <c r="H77" s="5"/>
      <c r="I77" s="5"/>
      <c r="J77" s="5"/>
      <c r="M77" s="16"/>
      <c r="N77" s="43"/>
      <c r="O77" s="38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43"/>
      <c r="O78" s="38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43"/>
      <c r="O79" s="38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43"/>
      <c r="O80" s="38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43"/>
      <c r="O81" s="38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43"/>
      <c r="O82" s="38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43"/>
      <c r="O83" s="38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43"/>
      <c r="O84" s="38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43"/>
      <c r="O85" s="38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43"/>
      <c r="O86" s="38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43"/>
      <c r="O87" s="38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43"/>
      <c r="O88" s="38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43"/>
      <c r="O89" s="38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43"/>
      <c r="O90" s="38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43"/>
      <c r="O91" s="38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43"/>
      <c r="O92" s="38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43"/>
      <c r="O93" s="38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43"/>
      <c r="O94" s="38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43"/>
      <c r="O95" s="38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43"/>
      <c r="O96" s="38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43"/>
      <c r="O97" s="38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43"/>
      <c r="O98" s="38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43"/>
      <c r="O99" s="38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43"/>
      <c r="O100" s="38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43"/>
      <c r="O101" s="38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43"/>
      <c r="O102" s="38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43"/>
      <c r="O103" s="38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43"/>
      <c r="O104" s="38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43"/>
      <c r="O105" s="38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43"/>
      <c r="O106" s="38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43"/>
      <c r="O107" s="38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43"/>
      <c r="O108" s="38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43"/>
      <c r="O109" s="38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43"/>
      <c r="O110" s="38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43"/>
      <c r="O111" s="38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43"/>
      <c r="O112" s="38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43"/>
      <c r="O113" s="38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43"/>
      <c r="O114" s="38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43"/>
      <c r="O115" s="38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43"/>
      <c r="O116" s="38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43"/>
      <c r="O117" s="38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43"/>
      <c r="O118" s="38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43"/>
      <c r="O119" s="38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43"/>
      <c r="O120" s="38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43"/>
      <c r="O121" s="38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43"/>
      <c r="O122" s="38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43"/>
      <c r="O123" s="38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43"/>
      <c r="O124" s="38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43"/>
      <c r="O125" s="38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43"/>
      <c r="O126" s="38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43"/>
      <c r="O127" s="38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43"/>
      <c r="O128" s="38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43"/>
      <c r="O129" s="38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43"/>
      <c r="O130" s="38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43"/>
      <c r="O131" s="38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43"/>
      <c r="O132" s="38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43"/>
      <c r="O133" s="38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43"/>
      <c r="O134" s="38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43"/>
      <c r="O135" s="38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43"/>
      <c r="O136" s="38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43"/>
      <c r="O137" s="38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43"/>
      <c r="O138" s="38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43"/>
      <c r="O139" s="38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43"/>
      <c r="O140" s="38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43"/>
      <c r="O141" s="38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43"/>
      <c r="O142" s="38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43"/>
      <c r="O143" s="38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43"/>
      <c r="O144" s="38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43"/>
      <c r="O145" s="38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43"/>
      <c r="O146" s="38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43"/>
      <c r="O147" s="38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43"/>
      <c r="O148" s="38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43"/>
      <c r="O149" s="38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43"/>
      <c r="O150" s="38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43"/>
      <c r="O151" s="38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43"/>
      <c r="O152" s="38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43"/>
      <c r="O153" s="38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43"/>
      <c r="O154" s="38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43"/>
      <c r="O155" s="38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43"/>
      <c r="O156" s="38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43"/>
      <c r="O157" s="38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43"/>
      <c r="O158" s="38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43"/>
      <c r="O159" s="38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43"/>
      <c r="O160" s="38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43"/>
      <c r="O161" s="38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43"/>
      <c r="O162" s="38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43"/>
      <c r="O163" s="38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43"/>
      <c r="O164" s="38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43"/>
      <c r="O165" s="38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43"/>
      <c r="O166" s="38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43"/>
      <c r="O167" s="38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43"/>
      <c r="O168" s="38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43"/>
      <c r="O169" s="38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43"/>
      <c r="O170" s="38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43"/>
      <c r="O171" s="38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43"/>
      <c r="O172" s="38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43"/>
      <c r="O173" s="38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43"/>
      <c r="O174" s="38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43"/>
      <c r="O175" s="38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43"/>
      <c r="O176" s="38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43"/>
      <c r="O177" s="38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43"/>
      <c r="O178" s="38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43"/>
      <c r="O179" s="38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43"/>
      <c r="O180" s="38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43"/>
      <c r="O181" s="38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43"/>
      <c r="O182" s="38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43"/>
      <c r="O183" s="38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43"/>
      <c r="O184" s="38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43"/>
      <c r="O185" s="38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43"/>
      <c r="O186" s="38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43"/>
      <c r="O187" s="38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43"/>
      <c r="O188" s="38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43"/>
      <c r="O189" s="38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43"/>
      <c r="O190" s="38"/>
      <c r="P190" s="16"/>
      <c r="Q190" s="16"/>
    </row>
    <row r="191" spans="2:17" s="13" customFormat="1" ht="12.75">
      <c r="B191" s="14"/>
      <c r="C191" s="15"/>
      <c r="D191" s="4"/>
      <c r="G191" s="1"/>
      <c r="H191" s="5"/>
      <c r="I191" s="5"/>
      <c r="J191" s="5"/>
      <c r="K191" s="1"/>
      <c r="L191" s="1"/>
      <c r="M191" s="6"/>
      <c r="N191" s="43"/>
      <c r="O191" s="38"/>
      <c r="P191" s="16"/>
      <c r="Q191" s="16"/>
    </row>
    <row r="192" spans="2:17" s="13" customFormat="1" ht="12.75">
      <c r="B192" s="14"/>
      <c r="C192" s="15"/>
      <c r="D192" s="4"/>
      <c r="G192" s="1"/>
      <c r="H192" s="5"/>
      <c r="I192" s="5"/>
      <c r="J192" s="5"/>
      <c r="K192" s="1"/>
      <c r="L192" s="1"/>
      <c r="M192" s="6"/>
      <c r="N192" s="43"/>
      <c r="O192" s="38"/>
      <c r="P192" s="16"/>
      <c r="Q192" s="16"/>
    </row>
  </sheetData>
  <sheetProtection/>
  <mergeCells count="147">
    <mergeCell ref="D43:D44"/>
    <mergeCell ref="D45:D46"/>
    <mergeCell ref="D15:D16"/>
    <mergeCell ref="D33:D34"/>
    <mergeCell ref="D35:D36"/>
    <mergeCell ref="D19:D20"/>
    <mergeCell ref="D21:D22"/>
    <mergeCell ref="D25:D26"/>
    <mergeCell ref="D27:D28"/>
    <mergeCell ref="I70:N70"/>
    <mergeCell ref="I71:N71"/>
    <mergeCell ref="I72:N72"/>
    <mergeCell ref="B63:N63"/>
    <mergeCell ref="L64:N64"/>
    <mergeCell ref="B29:B30"/>
    <mergeCell ref="M29:M30"/>
    <mergeCell ref="D41:D42"/>
    <mergeCell ref="B59:K59"/>
    <mergeCell ref="A51:N51"/>
    <mergeCell ref="I73:N73"/>
    <mergeCell ref="I74:N74"/>
    <mergeCell ref="D11:D12"/>
    <mergeCell ref="D29:D30"/>
    <mergeCell ref="D37:D38"/>
    <mergeCell ref="E37:E38"/>
    <mergeCell ref="D39:D40"/>
    <mergeCell ref="G73:H73"/>
    <mergeCell ref="B74:F74"/>
    <mergeCell ref="G74:H74"/>
    <mergeCell ref="B75:F75"/>
    <mergeCell ref="G75:H75"/>
    <mergeCell ref="M8:M9"/>
    <mergeCell ref="H1:N1"/>
    <mergeCell ref="H2:N2"/>
    <mergeCell ref="A3:N3"/>
    <mergeCell ref="A5:N5"/>
    <mergeCell ref="A6:N6"/>
    <mergeCell ref="B64:K64"/>
    <mergeCell ref="I75:N75"/>
    <mergeCell ref="I69:N69"/>
    <mergeCell ref="A1:E1"/>
    <mergeCell ref="F1:G2"/>
    <mergeCell ref="A2:E2"/>
    <mergeCell ref="A8:A10"/>
    <mergeCell ref="B8:B10"/>
    <mergeCell ref="D23:D24"/>
    <mergeCell ref="D8:L8"/>
    <mergeCell ref="A4:N4"/>
    <mergeCell ref="A7:N7"/>
    <mergeCell ref="A11:A12"/>
    <mergeCell ref="B11:B12"/>
    <mergeCell ref="M11:M12"/>
    <mergeCell ref="A15:A16"/>
    <mergeCell ref="B15:B16"/>
    <mergeCell ref="M15:M16"/>
    <mergeCell ref="A13:A14"/>
    <mergeCell ref="B13:B14"/>
    <mergeCell ref="D13:D14"/>
    <mergeCell ref="M13:M14"/>
    <mergeCell ref="A17:A18"/>
    <mergeCell ref="B17:B18"/>
    <mergeCell ref="M17:M18"/>
    <mergeCell ref="D17:D18"/>
    <mergeCell ref="A23:A24"/>
    <mergeCell ref="B23:B24"/>
    <mergeCell ref="M23:M24"/>
    <mergeCell ref="M19:M20"/>
    <mergeCell ref="M21:M22"/>
    <mergeCell ref="A19:A20"/>
    <mergeCell ref="A25:A26"/>
    <mergeCell ref="B25:B26"/>
    <mergeCell ref="M25:M26"/>
    <mergeCell ref="A35:A36"/>
    <mergeCell ref="B35:B36"/>
    <mergeCell ref="M35:M36"/>
    <mergeCell ref="A27:A28"/>
    <mergeCell ref="B27:B28"/>
    <mergeCell ref="M27:M28"/>
    <mergeCell ref="A29:A30"/>
    <mergeCell ref="A31:A32"/>
    <mergeCell ref="B31:B32"/>
    <mergeCell ref="M31:M32"/>
    <mergeCell ref="A33:A34"/>
    <mergeCell ref="B33:B34"/>
    <mergeCell ref="M33:M34"/>
    <mergeCell ref="A37:A38"/>
    <mergeCell ref="B37:B38"/>
    <mergeCell ref="M37:M38"/>
    <mergeCell ref="B39:B40"/>
    <mergeCell ref="M39:M40"/>
    <mergeCell ref="A41:A42"/>
    <mergeCell ref="B41:B42"/>
    <mergeCell ref="M41:M42"/>
    <mergeCell ref="A39:A40"/>
    <mergeCell ref="M45:M46"/>
    <mergeCell ref="A56:N56"/>
    <mergeCell ref="A47:A48"/>
    <mergeCell ref="B47:B48"/>
    <mergeCell ref="D47:D48"/>
    <mergeCell ref="A43:A44"/>
    <mergeCell ref="B43:B44"/>
    <mergeCell ref="M43:M44"/>
    <mergeCell ref="A45:A46"/>
    <mergeCell ref="B45:B46"/>
    <mergeCell ref="A49:A50"/>
    <mergeCell ref="B49:B50"/>
    <mergeCell ref="A52:N52"/>
    <mergeCell ref="A53:N53"/>
    <mergeCell ref="D49:D50"/>
    <mergeCell ref="M47:M48"/>
    <mergeCell ref="I65:N65"/>
    <mergeCell ref="I66:N66"/>
    <mergeCell ref="I67:N67"/>
    <mergeCell ref="I68:N68"/>
    <mergeCell ref="G68:H68"/>
    <mergeCell ref="L58:N58"/>
    <mergeCell ref="L59:N59"/>
    <mergeCell ref="G65:H65"/>
    <mergeCell ref="B67:F67"/>
    <mergeCell ref="B61:N61"/>
    <mergeCell ref="B68:F68"/>
    <mergeCell ref="G67:H67"/>
    <mergeCell ref="G69:H69"/>
    <mergeCell ref="B62:K62"/>
    <mergeCell ref="B65:F65"/>
    <mergeCell ref="B69:F69"/>
    <mergeCell ref="L62:N62"/>
    <mergeCell ref="B19:B20"/>
    <mergeCell ref="A21:A22"/>
    <mergeCell ref="B21:B22"/>
    <mergeCell ref="G66:H66"/>
    <mergeCell ref="B58:K58"/>
    <mergeCell ref="B60:K60"/>
    <mergeCell ref="A54:N54"/>
    <mergeCell ref="A55:N55"/>
    <mergeCell ref="L57:N57"/>
    <mergeCell ref="B66:F66"/>
    <mergeCell ref="B73:F73"/>
    <mergeCell ref="B72:F72"/>
    <mergeCell ref="G72:H72"/>
    <mergeCell ref="B71:F71"/>
    <mergeCell ref="M49:M50"/>
    <mergeCell ref="B57:K57"/>
    <mergeCell ref="G70:H70"/>
    <mergeCell ref="G71:H71"/>
    <mergeCell ref="L60:N60"/>
    <mergeCell ref="B70:F70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9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19.57421875" style="1" customWidth="1"/>
    <col min="2" max="2" width="6.7109375" style="2" customWidth="1"/>
    <col min="3" max="3" width="5.421875" style="3" customWidth="1"/>
    <col min="4" max="4" width="6.7109375" style="4" customWidth="1"/>
    <col min="5" max="5" width="7.140625" style="1" customWidth="1"/>
    <col min="6" max="6" width="8.28125" style="1" customWidth="1"/>
    <col min="7" max="7" width="7.140625" style="1" customWidth="1"/>
    <col min="8" max="10" width="7.140625" style="5" customWidth="1"/>
    <col min="11" max="11" width="7.140625" style="1" customWidth="1"/>
    <col min="12" max="12" width="8.140625" style="1" customWidth="1"/>
    <col min="13" max="13" width="6.7109375" style="6" customWidth="1"/>
    <col min="14" max="14" width="6.57421875" style="43" customWidth="1"/>
    <col min="15" max="15" width="0.2890625" style="38" customWidth="1"/>
    <col min="16" max="17" width="9.140625" style="6" customWidth="1"/>
    <col min="18" max="248" width="9.140625" style="1" customWidth="1"/>
  </cols>
  <sheetData>
    <row r="1" spans="1:17" s="8" customFormat="1" ht="25.5" customHeight="1">
      <c r="A1" s="161" t="s">
        <v>105</v>
      </c>
      <c r="B1" s="161"/>
      <c r="C1" s="161"/>
      <c r="D1" s="161"/>
      <c r="E1" s="161"/>
      <c r="F1" s="162"/>
      <c r="G1" s="162"/>
      <c r="H1" s="174" t="s">
        <v>0</v>
      </c>
      <c r="I1" s="174"/>
      <c r="J1" s="174"/>
      <c r="K1" s="174"/>
      <c r="L1" s="174"/>
      <c r="M1" s="174"/>
      <c r="N1" s="175"/>
      <c r="O1" s="40"/>
      <c r="P1" s="7"/>
      <c r="Q1" s="7"/>
    </row>
    <row r="2" spans="1:17" s="8" customFormat="1" ht="25.5" customHeight="1">
      <c r="A2" s="163" t="s">
        <v>1</v>
      </c>
      <c r="B2" s="163"/>
      <c r="C2" s="163"/>
      <c r="D2" s="163"/>
      <c r="E2" s="163"/>
      <c r="F2" s="162"/>
      <c r="G2" s="162"/>
      <c r="H2" s="176" t="s">
        <v>119</v>
      </c>
      <c r="I2" s="176"/>
      <c r="J2" s="176"/>
      <c r="K2" s="176"/>
      <c r="L2" s="176"/>
      <c r="M2" s="176"/>
      <c r="N2" s="175"/>
      <c r="O2" s="40"/>
      <c r="P2" s="7"/>
      <c r="Q2" s="7"/>
    </row>
    <row r="3" spans="1:17" s="8" customFormat="1" ht="23.25" customHeight="1">
      <c r="A3" s="167" t="s">
        <v>106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8"/>
      <c r="O3" s="40"/>
      <c r="P3" s="7"/>
      <c r="Q3" s="7"/>
    </row>
    <row r="4" spans="1:17" s="8" customFormat="1" ht="23.25" customHeight="1">
      <c r="A4" s="167" t="s">
        <v>188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40"/>
      <c r="P4" s="7"/>
      <c r="Q4" s="7"/>
    </row>
    <row r="5" spans="1:17" s="10" customFormat="1" ht="27" customHeight="1">
      <c r="A5" s="179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41"/>
      <c r="P5" s="9"/>
      <c r="Q5" s="9"/>
    </row>
    <row r="6" spans="1:17" s="12" customFormat="1" ht="38.25" customHeight="1">
      <c r="A6" s="182" t="s">
        <v>117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4"/>
      <c r="O6" s="41"/>
      <c r="P6" s="11"/>
      <c r="Q6" s="11"/>
    </row>
    <row r="7" spans="1:17" s="13" customFormat="1" ht="11.25" customHeight="1" thickBot="1">
      <c r="A7" s="168" t="s">
        <v>193</v>
      </c>
      <c r="B7" s="169"/>
      <c r="C7" s="169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70"/>
      <c r="O7" s="38"/>
      <c r="P7" s="16"/>
      <c r="Q7" s="16"/>
    </row>
    <row r="8" spans="1:16" s="18" customFormat="1" ht="10.5" customHeight="1" thickBot="1">
      <c r="A8" s="164" t="s">
        <v>129</v>
      </c>
      <c r="B8" s="165" t="s">
        <v>2</v>
      </c>
      <c r="C8" s="29"/>
      <c r="D8" s="166" t="s">
        <v>3</v>
      </c>
      <c r="E8" s="166"/>
      <c r="F8" s="166"/>
      <c r="G8" s="166"/>
      <c r="H8" s="166"/>
      <c r="I8" s="166"/>
      <c r="J8" s="166"/>
      <c r="K8" s="166"/>
      <c r="L8" s="166"/>
      <c r="M8" s="172" t="s">
        <v>14</v>
      </c>
      <c r="N8" s="30" t="s">
        <v>115</v>
      </c>
      <c r="O8" s="38"/>
      <c r="P8" s="17"/>
    </row>
    <row r="9" spans="1:18" s="18" customFormat="1" ht="17.25" customHeight="1" thickBot="1">
      <c r="A9" s="164"/>
      <c r="B9" s="165"/>
      <c r="C9" s="29" t="s">
        <v>4</v>
      </c>
      <c r="D9" s="29" t="s">
        <v>5</v>
      </c>
      <c r="E9" s="29" t="s">
        <v>6</v>
      </c>
      <c r="F9" s="29" t="s">
        <v>7</v>
      </c>
      <c r="G9" s="29" t="s">
        <v>8</v>
      </c>
      <c r="H9" s="29" t="s">
        <v>9</v>
      </c>
      <c r="I9" s="29" t="s">
        <v>10</v>
      </c>
      <c r="J9" s="31" t="s">
        <v>11</v>
      </c>
      <c r="K9" s="31" t="s">
        <v>12</v>
      </c>
      <c r="L9" s="31" t="s">
        <v>13</v>
      </c>
      <c r="M9" s="173"/>
      <c r="N9" s="29" t="s">
        <v>116</v>
      </c>
      <c r="O9" s="38"/>
      <c r="P9" s="17"/>
      <c r="Q9" s="17"/>
      <c r="R9" s="17"/>
    </row>
    <row r="10" spans="1:18" s="18" customFormat="1" ht="9.75" customHeight="1" thickBot="1">
      <c r="A10" s="164"/>
      <c r="B10" s="165"/>
      <c r="C10" s="29" t="s">
        <v>15</v>
      </c>
      <c r="D10" s="29" t="s">
        <v>16</v>
      </c>
      <c r="E10" s="29" t="s">
        <v>17</v>
      </c>
      <c r="F10" s="30" t="s">
        <v>18</v>
      </c>
      <c r="G10" s="30" t="s">
        <v>19</v>
      </c>
      <c r="H10" s="30" t="s">
        <v>20</v>
      </c>
      <c r="I10" s="30" t="s">
        <v>21</v>
      </c>
      <c r="J10" s="32" t="s">
        <v>22</v>
      </c>
      <c r="K10" s="32" t="s">
        <v>23</v>
      </c>
      <c r="L10" s="32" t="s">
        <v>24</v>
      </c>
      <c r="M10" s="29" t="s">
        <v>25</v>
      </c>
      <c r="N10" s="29" t="s">
        <v>25</v>
      </c>
      <c r="O10" s="38"/>
      <c r="P10" s="17"/>
      <c r="Q10" s="17"/>
      <c r="R10" s="17"/>
    </row>
    <row r="11" spans="1:15" s="20" customFormat="1" ht="12" customHeight="1" thickBot="1" thickTop="1">
      <c r="A11" s="122" t="s">
        <v>26</v>
      </c>
      <c r="B11" s="195" t="s">
        <v>122</v>
      </c>
      <c r="C11" s="66" t="s">
        <v>27</v>
      </c>
      <c r="D11" s="190" t="s">
        <v>121</v>
      </c>
      <c r="E11" s="55">
        <v>9.3</v>
      </c>
      <c r="F11" s="55">
        <v>9.5</v>
      </c>
      <c r="G11" s="55">
        <v>9.7</v>
      </c>
      <c r="H11" s="55">
        <v>10.1</v>
      </c>
      <c r="I11" s="55">
        <v>10.4</v>
      </c>
      <c r="J11" s="55">
        <v>10.7</v>
      </c>
      <c r="K11" s="55">
        <v>10.8</v>
      </c>
      <c r="L11" s="55">
        <v>10.9</v>
      </c>
      <c r="M11" s="202">
        <v>450</v>
      </c>
      <c r="N11" s="68">
        <f>ROUNDUP(O11,0)</f>
        <v>42</v>
      </c>
      <c r="O11" s="39">
        <f>M11/L11</f>
        <v>41.28440366972477</v>
      </c>
    </row>
    <row r="12" spans="1:14" s="20" customFormat="1" ht="12" customHeight="1" thickBot="1" thickTop="1">
      <c r="A12" s="122"/>
      <c r="B12" s="195"/>
      <c r="C12" s="67" t="s">
        <v>28</v>
      </c>
      <c r="D12" s="190"/>
      <c r="E12" s="55">
        <v>2490</v>
      </c>
      <c r="F12" s="55">
        <v>2550</v>
      </c>
      <c r="G12" s="55">
        <v>2590</v>
      </c>
      <c r="H12" s="55">
        <v>2690</v>
      </c>
      <c r="I12" s="55">
        <v>2760</v>
      </c>
      <c r="J12" s="55">
        <v>2870</v>
      </c>
      <c r="K12" s="55">
        <v>2880</v>
      </c>
      <c r="L12" s="55">
        <v>2890</v>
      </c>
      <c r="M12" s="203"/>
      <c r="N12" s="48">
        <f>M11/L12</f>
        <v>0.15570934256055363</v>
      </c>
    </row>
    <row r="13" spans="1:15" s="19" customFormat="1" ht="12" customHeight="1" thickBot="1" thickTop="1">
      <c r="A13" s="208" t="s">
        <v>190</v>
      </c>
      <c r="B13" s="155" t="s">
        <v>127</v>
      </c>
      <c r="C13" s="33" t="s">
        <v>27</v>
      </c>
      <c r="D13" s="107" t="s">
        <v>189</v>
      </c>
      <c r="E13" s="108">
        <v>7.5</v>
      </c>
      <c r="F13" s="108">
        <v>8.1</v>
      </c>
      <c r="G13" s="108">
        <v>8.5</v>
      </c>
      <c r="H13" s="108">
        <v>9</v>
      </c>
      <c r="I13" s="108">
        <v>9.1</v>
      </c>
      <c r="J13" s="108">
        <v>9.19</v>
      </c>
      <c r="K13" s="108">
        <v>9.6</v>
      </c>
      <c r="L13" s="109">
        <v>9.8</v>
      </c>
      <c r="M13" s="159">
        <v>380</v>
      </c>
      <c r="N13" s="44">
        <f>ROUNDUP(O13,0)</f>
        <v>39</v>
      </c>
      <c r="O13" s="39">
        <f>M13/L13</f>
        <v>38.77551020408163</v>
      </c>
    </row>
    <row r="14" spans="1:14" s="20" customFormat="1" ht="12" customHeight="1" thickBot="1" thickTop="1">
      <c r="A14" s="209"/>
      <c r="B14" s="156"/>
      <c r="C14" s="34" t="s">
        <v>28</v>
      </c>
      <c r="D14" s="107" t="s">
        <v>189</v>
      </c>
      <c r="E14" s="110">
        <v>1890</v>
      </c>
      <c r="F14" s="110">
        <v>2040</v>
      </c>
      <c r="G14" s="110">
        <v>2110</v>
      </c>
      <c r="H14" s="110">
        <v>2240</v>
      </c>
      <c r="I14" s="110">
        <v>2260</v>
      </c>
      <c r="J14" s="110">
        <v>2290</v>
      </c>
      <c r="K14" s="110">
        <v>2410</v>
      </c>
      <c r="L14" s="111">
        <v>2420</v>
      </c>
      <c r="M14" s="160"/>
      <c r="N14" s="47">
        <f>M13/L14</f>
        <v>0.15702479338842976</v>
      </c>
    </row>
    <row r="15" spans="1:15" s="19" customFormat="1" ht="12" customHeight="1" thickBot="1" thickTop="1">
      <c r="A15" s="204" t="s">
        <v>123</v>
      </c>
      <c r="B15" s="206" t="s">
        <v>101</v>
      </c>
      <c r="C15" s="66" t="s">
        <v>27</v>
      </c>
      <c r="D15" s="152" t="s">
        <v>121</v>
      </c>
      <c r="E15" s="50">
        <v>5.6</v>
      </c>
      <c r="F15" s="50">
        <v>6</v>
      </c>
      <c r="G15" s="50">
        <v>6.2</v>
      </c>
      <c r="H15" s="50">
        <v>6.3</v>
      </c>
      <c r="I15" s="50">
        <v>6.4</v>
      </c>
      <c r="J15" s="50">
        <v>6.5</v>
      </c>
      <c r="K15" s="50">
        <v>6.6</v>
      </c>
      <c r="L15" s="50">
        <v>6.7</v>
      </c>
      <c r="M15" s="157">
        <v>300</v>
      </c>
      <c r="N15" s="44">
        <f>ROUNDUP(O15,0)</f>
        <v>45</v>
      </c>
      <c r="O15" s="39">
        <f>M15/L15</f>
        <v>44.776119402985074</v>
      </c>
    </row>
    <row r="16" spans="1:14" s="20" customFormat="1" ht="12" customHeight="1" thickBot="1" thickTop="1">
      <c r="A16" s="205"/>
      <c r="B16" s="207"/>
      <c r="C16" s="67" t="s">
        <v>28</v>
      </c>
      <c r="D16" s="152"/>
      <c r="E16" s="50">
        <v>1400</v>
      </c>
      <c r="F16" s="50">
        <v>1500</v>
      </c>
      <c r="G16" s="50">
        <v>1550</v>
      </c>
      <c r="H16" s="50">
        <v>1575</v>
      </c>
      <c r="I16" s="50">
        <v>1600</v>
      </c>
      <c r="J16" s="50">
        <v>1625</v>
      </c>
      <c r="K16" s="50">
        <v>1650</v>
      </c>
      <c r="L16" s="50">
        <v>1675</v>
      </c>
      <c r="M16" s="158"/>
      <c r="N16" s="47">
        <f>M15/L16</f>
        <v>0.1791044776119403</v>
      </c>
    </row>
    <row r="17" spans="1:15" s="19" customFormat="1" ht="12" customHeight="1" thickBot="1" thickTop="1">
      <c r="A17" s="122" t="s">
        <v>111</v>
      </c>
      <c r="B17" s="195" t="s">
        <v>124</v>
      </c>
      <c r="C17" s="66" t="s">
        <v>27</v>
      </c>
      <c r="D17" s="190" t="s">
        <v>121</v>
      </c>
      <c r="E17" s="55">
        <v>7.9</v>
      </c>
      <c r="F17" s="55">
        <v>8.2</v>
      </c>
      <c r="G17" s="55">
        <v>8.4</v>
      </c>
      <c r="H17" s="55">
        <v>8.6</v>
      </c>
      <c r="I17" s="55">
        <v>8.8</v>
      </c>
      <c r="J17" s="55">
        <v>9.1</v>
      </c>
      <c r="K17" s="55">
        <v>9.3</v>
      </c>
      <c r="L17" s="55">
        <v>9.5</v>
      </c>
      <c r="M17" s="203">
        <v>300</v>
      </c>
      <c r="N17" s="68">
        <f>ROUNDUP(O17,0)</f>
        <v>32</v>
      </c>
      <c r="O17" s="39">
        <f>M17/L17</f>
        <v>31.57894736842105</v>
      </c>
    </row>
    <row r="18" spans="1:14" s="20" customFormat="1" ht="12" customHeight="1" thickBot="1" thickTop="1">
      <c r="A18" s="122"/>
      <c r="B18" s="195"/>
      <c r="C18" s="67" t="s">
        <v>110</v>
      </c>
      <c r="D18" s="190"/>
      <c r="E18" s="55">
        <v>1990</v>
      </c>
      <c r="F18" s="55">
        <v>2050</v>
      </c>
      <c r="G18" s="55">
        <v>2150</v>
      </c>
      <c r="H18" s="55">
        <v>2190</v>
      </c>
      <c r="I18" s="55">
        <v>2250</v>
      </c>
      <c r="J18" s="55">
        <v>2290</v>
      </c>
      <c r="K18" s="55">
        <v>2350</v>
      </c>
      <c r="L18" s="55">
        <v>2450</v>
      </c>
      <c r="M18" s="203"/>
      <c r="N18" s="48">
        <f>M17/L18</f>
        <v>0.12244897959183673</v>
      </c>
    </row>
    <row r="19" spans="1:15" s="20" customFormat="1" ht="12" customHeight="1" thickBot="1" thickTop="1">
      <c r="A19" s="148" t="s">
        <v>38</v>
      </c>
      <c r="B19" s="195" t="s">
        <v>39</v>
      </c>
      <c r="C19" s="66" t="s">
        <v>27</v>
      </c>
      <c r="D19" s="190" t="s">
        <v>121</v>
      </c>
      <c r="E19" s="55">
        <v>14.3</v>
      </c>
      <c r="F19" s="55">
        <v>14.6</v>
      </c>
      <c r="G19" s="55">
        <v>14.8</v>
      </c>
      <c r="H19" s="55">
        <v>15</v>
      </c>
      <c r="I19" s="55">
        <v>15.1</v>
      </c>
      <c r="J19" s="55">
        <v>15.2</v>
      </c>
      <c r="K19" s="55">
        <v>15.3</v>
      </c>
      <c r="L19" s="55">
        <v>15.4</v>
      </c>
      <c r="M19" s="202">
        <v>680</v>
      </c>
      <c r="N19" s="68">
        <f>ROUNDUP(O19,0)</f>
        <v>45</v>
      </c>
      <c r="O19" s="39">
        <f>M19/L19</f>
        <v>44.15584415584416</v>
      </c>
    </row>
    <row r="20" spans="1:14" s="20" customFormat="1" ht="12" customHeight="1" thickBot="1" thickTop="1">
      <c r="A20" s="148"/>
      <c r="B20" s="195"/>
      <c r="C20" s="67" t="s">
        <v>28</v>
      </c>
      <c r="D20" s="190"/>
      <c r="E20" s="55">
        <v>3570</v>
      </c>
      <c r="F20" s="55">
        <v>3650</v>
      </c>
      <c r="G20" s="55">
        <v>3700</v>
      </c>
      <c r="H20" s="55">
        <v>3750</v>
      </c>
      <c r="I20" s="55">
        <v>3780</v>
      </c>
      <c r="J20" s="55">
        <v>3800</v>
      </c>
      <c r="K20" s="55">
        <v>3820</v>
      </c>
      <c r="L20" s="55">
        <v>3840</v>
      </c>
      <c r="M20" s="203"/>
      <c r="N20" s="48">
        <f>M19/L20</f>
        <v>0.17708333333333334</v>
      </c>
    </row>
    <row r="21" spans="1:15" s="20" customFormat="1" ht="12" customHeight="1" thickBot="1" thickTop="1">
      <c r="A21" s="122" t="s">
        <v>43</v>
      </c>
      <c r="B21" s="195" t="s">
        <v>39</v>
      </c>
      <c r="C21" s="66" t="s">
        <v>27</v>
      </c>
      <c r="D21" s="190" t="s">
        <v>121</v>
      </c>
      <c r="E21" s="55">
        <v>14</v>
      </c>
      <c r="F21" s="55">
        <v>14.2</v>
      </c>
      <c r="G21" s="55">
        <v>14.6</v>
      </c>
      <c r="H21" s="55">
        <v>15</v>
      </c>
      <c r="I21" s="55">
        <v>15.2</v>
      </c>
      <c r="J21" s="55">
        <v>15.3</v>
      </c>
      <c r="K21" s="55">
        <v>15.4</v>
      </c>
      <c r="L21" s="55">
        <v>15.5</v>
      </c>
      <c r="M21" s="202">
        <v>600</v>
      </c>
      <c r="N21" s="68">
        <f>ROUNDUP(O21,0)</f>
        <v>39</v>
      </c>
      <c r="O21" s="39">
        <f>M21/L21</f>
        <v>38.70967741935484</v>
      </c>
    </row>
    <row r="22" spans="1:14" s="20" customFormat="1" ht="12" customHeight="1" thickBot="1" thickTop="1">
      <c r="A22" s="122"/>
      <c r="B22" s="195"/>
      <c r="C22" s="67" t="s">
        <v>28</v>
      </c>
      <c r="D22" s="190"/>
      <c r="E22" s="55">
        <v>3520</v>
      </c>
      <c r="F22" s="55">
        <v>3550</v>
      </c>
      <c r="G22" s="55">
        <v>3650</v>
      </c>
      <c r="H22" s="55">
        <v>3750</v>
      </c>
      <c r="I22" s="55">
        <v>3810</v>
      </c>
      <c r="J22" s="55">
        <v>3830</v>
      </c>
      <c r="K22" s="55">
        <v>3850</v>
      </c>
      <c r="L22" s="55">
        <v>3870</v>
      </c>
      <c r="M22" s="203"/>
      <c r="N22" s="48">
        <f>M21/L22</f>
        <v>0.15503875968992248</v>
      </c>
    </row>
    <row r="23" spans="1:15" s="19" customFormat="1" ht="12" customHeight="1" thickBot="1" thickTop="1">
      <c r="A23" s="122" t="s">
        <v>45</v>
      </c>
      <c r="B23" s="195" t="s">
        <v>37</v>
      </c>
      <c r="C23" s="66" t="s">
        <v>27</v>
      </c>
      <c r="D23" s="190" t="s">
        <v>121</v>
      </c>
      <c r="E23" s="56">
        <v>11</v>
      </c>
      <c r="F23" s="56">
        <v>11.4</v>
      </c>
      <c r="G23" s="56">
        <v>11.6</v>
      </c>
      <c r="H23" s="56">
        <v>12</v>
      </c>
      <c r="I23" s="56">
        <v>12.4</v>
      </c>
      <c r="J23" s="56">
        <v>12.6</v>
      </c>
      <c r="K23" s="56">
        <v>12.8</v>
      </c>
      <c r="L23" s="56">
        <v>13.2</v>
      </c>
      <c r="M23" s="202">
        <v>630</v>
      </c>
      <c r="N23" s="68">
        <f>ROUNDUP(O23,0)</f>
        <v>48</v>
      </c>
      <c r="O23" s="39">
        <f>M23/L23</f>
        <v>47.72727272727273</v>
      </c>
    </row>
    <row r="24" spans="1:14" s="20" customFormat="1" ht="12" customHeight="1" thickBot="1" thickTop="1">
      <c r="A24" s="122"/>
      <c r="B24" s="195"/>
      <c r="C24" s="67" t="s">
        <v>28</v>
      </c>
      <c r="D24" s="190"/>
      <c r="E24" s="56">
        <v>2750</v>
      </c>
      <c r="F24" s="56">
        <v>2850</v>
      </c>
      <c r="G24" s="56">
        <v>2900</v>
      </c>
      <c r="H24" s="56">
        <v>3000</v>
      </c>
      <c r="I24" s="56">
        <v>3100</v>
      </c>
      <c r="J24" s="56">
        <v>3150</v>
      </c>
      <c r="K24" s="56">
        <v>3200</v>
      </c>
      <c r="L24" s="57">
        <v>3300</v>
      </c>
      <c r="M24" s="203"/>
      <c r="N24" s="48">
        <f>M23/L24</f>
        <v>0.19090909090909092</v>
      </c>
    </row>
    <row r="25" spans="1:15" s="19" customFormat="1" ht="12" customHeight="1" thickBot="1" thickTop="1">
      <c r="A25" s="148" t="s">
        <v>40</v>
      </c>
      <c r="B25" s="195" t="s">
        <v>125</v>
      </c>
      <c r="C25" s="66" t="s">
        <v>27</v>
      </c>
      <c r="D25" s="190" t="s">
        <v>121</v>
      </c>
      <c r="E25" s="55">
        <v>14.3</v>
      </c>
      <c r="F25" s="55">
        <v>14.6</v>
      </c>
      <c r="G25" s="55">
        <v>15</v>
      </c>
      <c r="H25" s="55">
        <v>15.4</v>
      </c>
      <c r="I25" s="55">
        <v>15.5</v>
      </c>
      <c r="J25" s="55">
        <v>15.6</v>
      </c>
      <c r="K25" s="55">
        <v>15.7</v>
      </c>
      <c r="L25" s="55">
        <v>15.8</v>
      </c>
      <c r="M25" s="202">
        <v>700</v>
      </c>
      <c r="N25" s="68">
        <f>ROUNDUP(O25,0)</f>
        <v>45</v>
      </c>
      <c r="O25" s="39">
        <f>M25/L25</f>
        <v>44.303797468354425</v>
      </c>
    </row>
    <row r="26" spans="1:14" s="21" customFormat="1" ht="12" customHeight="1" thickBot="1" thickTop="1">
      <c r="A26" s="148"/>
      <c r="B26" s="195"/>
      <c r="C26" s="67" t="s">
        <v>28</v>
      </c>
      <c r="D26" s="190"/>
      <c r="E26" s="55">
        <v>3570</v>
      </c>
      <c r="F26" s="55">
        <v>3650</v>
      </c>
      <c r="G26" s="55">
        <v>3750</v>
      </c>
      <c r="H26" s="55">
        <v>3850</v>
      </c>
      <c r="I26" s="55">
        <v>3880</v>
      </c>
      <c r="J26" s="55">
        <v>3900</v>
      </c>
      <c r="K26" s="55">
        <v>3920</v>
      </c>
      <c r="L26" s="55">
        <v>3940</v>
      </c>
      <c r="M26" s="203"/>
      <c r="N26" s="48">
        <f>M25/L26</f>
        <v>0.17766497461928935</v>
      </c>
    </row>
    <row r="27" spans="1:15" s="19" customFormat="1" ht="12" customHeight="1" thickBot="1" thickTop="1">
      <c r="A27" s="122" t="s">
        <v>104</v>
      </c>
      <c r="B27" s="195" t="s">
        <v>125</v>
      </c>
      <c r="C27" s="66" t="s">
        <v>27</v>
      </c>
      <c r="D27" s="190" t="s">
        <v>121</v>
      </c>
      <c r="E27" s="55">
        <v>16</v>
      </c>
      <c r="F27" s="55">
        <v>17.2</v>
      </c>
      <c r="G27" s="55">
        <v>18</v>
      </c>
      <c r="H27" s="55">
        <v>18.1</v>
      </c>
      <c r="I27" s="55">
        <v>18.2</v>
      </c>
      <c r="J27" s="55">
        <v>18.3</v>
      </c>
      <c r="K27" s="55">
        <v>18.4</v>
      </c>
      <c r="L27" s="55">
        <v>18.5</v>
      </c>
      <c r="M27" s="202">
        <v>900</v>
      </c>
      <c r="N27" s="68">
        <f>ROUNDUP(O27,0)</f>
        <v>49</v>
      </c>
      <c r="O27" s="39">
        <f>M27/L27</f>
        <v>48.648648648648646</v>
      </c>
    </row>
    <row r="28" spans="1:14" s="20" customFormat="1" ht="12" customHeight="1" thickBot="1" thickTop="1">
      <c r="A28" s="122"/>
      <c r="B28" s="195"/>
      <c r="C28" s="67" t="s">
        <v>28</v>
      </c>
      <c r="D28" s="190"/>
      <c r="E28" s="55">
        <v>4000</v>
      </c>
      <c r="F28" s="55">
        <v>4300</v>
      </c>
      <c r="G28" s="55">
        <v>4500</v>
      </c>
      <c r="H28" s="55">
        <v>4550</v>
      </c>
      <c r="I28" s="55">
        <v>4580</v>
      </c>
      <c r="J28" s="55">
        <v>4590</v>
      </c>
      <c r="K28" s="55">
        <v>4600</v>
      </c>
      <c r="L28" s="55">
        <v>4610</v>
      </c>
      <c r="M28" s="203"/>
      <c r="N28" s="48">
        <f>M27/L28</f>
        <v>0.19522776572668113</v>
      </c>
    </row>
    <row r="29" spans="1:15" s="17" customFormat="1" ht="12" customHeight="1" thickBot="1" thickTop="1">
      <c r="A29" s="122" t="s">
        <v>34</v>
      </c>
      <c r="B29" s="195" t="s">
        <v>125</v>
      </c>
      <c r="C29" s="66" t="s">
        <v>27</v>
      </c>
      <c r="D29" s="190" t="s">
        <v>121</v>
      </c>
      <c r="E29" s="69">
        <v>11.8</v>
      </c>
      <c r="F29" s="69">
        <v>12</v>
      </c>
      <c r="G29" s="69">
        <v>12.2</v>
      </c>
      <c r="H29" s="69">
        <v>12.5</v>
      </c>
      <c r="I29" s="69">
        <v>12.9</v>
      </c>
      <c r="J29" s="69">
        <v>13.2</v>
      </c>
      <c r="K29" s="69">
        <v>13.5</v>
      </c>
      <c r="L29" s="69">
        <v>13.7</v>
      </c>
      <c r="M29" s="202">
        <v>500</v>
      </c>
      <c r="N29" s="68">
        <f>ROUNDUP(O29,0)</f>
        <v>37</v>
      </c>
      <c r="O29" s="38">
        <f>M29/L29</f>
        <v>36.496350364963504</v>
      </c>
    </row>
    <row r="30" spans="1:14" s="21" customFormat="1" ht="12" customHeight="1" thickBot="1" thickTop="1">
      <c r="A30" s="122"/>
      <c r="B30" s="195"/>
      <c r="C30" s="67" t="s">
        <v>28</v>
      </c>
      <c r="D30" s="190"/>
      <c r="E30" s="55">
        <v>2790</v>
      </c>
      <c r="F30" s="55">
        <v>2850</v>
      </c>
      <c r="G30" s="55">
        <v>2890</v>
      </c>
      <c r="H30" s="55">
        <v>2950</v>
      </c>
      <c r="I30" s="55">
        <v>2990</v>
      </c>
      <c r="J30" s="55">
        <v>3090</v>
      </c>
      <c r="K30" s="55">
        <v>3150</v>
      </c>
      <c r="L30" s="55">
        <v>3190</v>
      </c>
      <c r="M30" s="203"/>
      <c r="N30" s="48">
        <f>M29/L30</f>
        <v>0.15673981191222572</v>
      </c>
    </row>
    <row r="31" spans="1:15" s="17" customFormat="1" ht="12" customHeight="1" thickBot="1" thickTop="1">
      <c r="A31" s="122" t="s">
        <v>31</v>
      </c>
      <c r="B31" s="195" t="s">
        <v>126</v>
      </c>
      <c r="C31" s="66" t="s">
        <v>27</v>
      </c>
      <c r="D31" s="190" t="s">
        <v>121</v>
      </c>
      <c r="E31" s="55">
        <v>8.9</v>
      </c>
      <c r="F31" s="55">
        <v>9.1</v>
      </c>
      <c r="G31" s="55">
        <v>9.3</v>
      </c>
      <c r="H31" s="55">
        <v>9.6</v>
      </c>
      <c r="I31" s="55">
        <v>9.7</v>
      </c>
      <c r="J31" s="55">
        <v>9.8</v>
      </c>
      <c r="K31" s="55">
        <v>9.9</v>
      </c>
      <c r="L31" s="55">
        <v>10</v>
      </c>
      <c r="M31" s="202">
        <v>450</v>
      </c>
      <c r="N31" s="68">
        <f>ROUNDUP(O31,0)</f>
        <v>45</v>
      </c>
      <c r="O31" s="38">
        <f>M31/L31</f>
        <v>45</v>
      </c>
    </row>
    <row r="32" spans="1:14" s="21" customFormat="1" ht="12" customHeight="1" thickBot="1" thickTop="1">
      <c r="A32" s="122"/>
      <c r="B32" s="195"/>
      <c r="C32" s="67" t="s">
        <v>28</v>
      </c>
      <c r="D32" s="190"/>
      <c r="E32" s="55">
        <v>2200</v>
      </c>
      <c r="F32" s="55">
        <v>2250</v>
      </c>
      <c r="G32" s="55">
        <v>2300</v>
      </c>
      <c r="H32" s="55">
        <v>2400</v>
      </c>
      <c r="I32" s="55">
        <v>2440</v>
      </c>
      <c r="J32" s="55">
        <v>2450</v>
      </c>
      <c r="K32" s="55">
        <v>2460</v>
      </c>
      <c r="L32" s="55">
        <v>2470</v>
      </c>
      <c r="M32" s="203"/>
      <c r="N32" s="48">
        <f>M31/L32</f>
        <v>0.18218623481781376</v>
      </c>
    </row>
    <row r="33" spans="1:15" s="17" customFormat="1" ht="12" customHeight="1" thickBot="1" thickTop="1">
      <c r="A33" s="122" t="s">
        <v>102</v>
      </c>
      <c r="B33" s="195" t="s">
        <v>30</v>
      </c>
      <c r="C33" s="66" t="s">
        <v>27</v>
      </c>
      <c r="D33" s="190" t="s">
        <v>121</v>
      </c>
      <c r="E33" s="55">
        <v>2.5</v>
      </c>
      <c r="F33" s="55">
        <v>2.6</v>
      </c>
      <c r="G33" s="55">
        <v>2.7</v>
      </c>
      <c r="H33" s="55">
        <v>2.8</v>
      </c>
      <c r="I33" s="55">
        <v>2.9</v>
      </c>
      <c r="J33" s="55">
        <v>3</v>
      </c>
      <c r="K33" s="55">
        <v>3.2</v>
      </c>
      <c r="L33" s="55">
        <v>3.3</v>
      </c>
      <c r="M33" s="203">
        <v>250</v>
      </c>
      <c r="N33" s="68">
        <f>ROUNDUP(O33,0)</f>
        <v>76</v>
      </c>
      <c r="O33" s="38">
        <f>M33/L33</f>
        <v>75.75757575757576</v>
      </c>
    </row>
    <row r="34" spans="1:14" s="21" customFormat="1" ht="12" customHeight="1" thickBot="1" thickTop="1">
      <c r="A34" s="122"/>
      <c r="B34" s="195"/>
      <c r="C34" s="67" t="s">
        <v>28</v>
      </c>
      <c r="D34" s="190"/>
      <c r="E34" s="55">
        <v>590</v>
      </c>
      <c r="F34" s="55">
        <v>610</v>
      </c>
      <c r="G34" s="55">
        <v>650</v>
      </c>
      <c r="H34" s="55">
        <v>670</v>
      </c>
      <c r="I34" s="55">
        <v>690</v>
      </c>
      <c r="J34" s="55">
        <v>720</v>
      </c>
      <c r="K34" s="55">
        <v>750</v>
      </c>
      <c r="L34" s="55">
        <v>790</v>
      </c>
      <c r="M34" s="203"/>
      <c r="N34" s="48">
        <f>M33/L34</f>
        <v>0.31645569620253167</v>
      </c>
    </row>
    <row r="35" spans="1:15" s="17" customFormat="1" ht="12" customHeight="1" thickBot="1" thickTop="1">
      <c r="A35" s="201" t="s">
        <v>29</v>
      </c>
      <c r="B35" s="195" t="s">
        <v>127</v>
      </c>
      <c r="C35" s="66" t="s">
        <v>27</v>
      </c>
      <c r="D35" s="190" t="s">
        <v>121</v>
      </c>
      <c r="E35" s="58">
        <v>7.9</v>
      </c>
      <c r="F35" s="58">
        <v>8</v>
      </c>
      <c r="G35" s="58">
        <v>8.1</v>
      </c>
      <c r="H35" s="58">
        <v>8.2</v>
      </c>
      <c r="I35" s="58">
        <v>8.3</v>
      </c>
      <c r="J35" s="58">
        <v>8.4</v>
      </c>
      <c r="K35" s="58">
        <v>8.5</v>
      </c>
      <c r="L35" s="58">
        <v>8.6</v>
      </c>
      <c r="M35" s="197">
        <v>350</v>
      </c>
      <c r="N35" s="68">
        <f>ROUNDUP(O35,0)</f>
        <v>41</v>
      </c>
      <c r="O35" s="38">
        <f>M35/L35</f>
        <v>40.697674418604656</v>
      </c>
    </row>
    <row r="36" spans="1:14" s="21" customFormat="1" ht="12" customHeight="1" thickBot="1" thickTop="1">
      <c r="A36" s="201"/>
      <c r="B36" s="195"/>
      <c r="C36" s="67" t="s">
        <v>28</v>
      </c>
      <c r="D36" s="190"/>
      <c r="E36" s="58">
        <v>1980</v>
      </c>
      <c r="F36" s="58">
        <v>2000</v>
      </c>
      <c r="G36" s="58">
        <v>2050</v>
      </c>
      <c r="H36" s="58">
        <v>2100</v>
      </c>
      <c r="I36" s="58">
        <v>2110</v>
      </c>
      <c r="J36" s="58">
        <v>2120</v>
      </c>
      <c r="K36" s="58">
        <v>2130</v>
      </c>
      <c r="L36" s="58">
        <v>2140</v>
      </c>
      <c r="M36" s="197"/>
      <c r="N36" s="48">
        <f>M35/L36</f>
        <v>0.16355140186915887</v>
      </c>
    </row>
    <row r="37" spans="1:15" s="17" customFormat="1" ht="12" customHeight="1" thickBot="1" thickTop="1">
      <c r="A37" s="122" t="s">
        <v>44</v>
      </c>
      <c r="B37" s="195" t="s">
        <v>128</v>
      </c>
      <c r="C37" s="66" t="s">
        <v>27</v>
      </c>
      <c r="D37" s="190" t="s">
        <v>121</v>
      </c>
      <c r="E37" s="190" t="s">
        <v>121</v>
      </c>
      <c r="F37" s="70">
        <v>18</v>
      </c>
      <c r="G37" s="71">
        <v>19</v>
      </c>
      <c r="H37" s="71">
        <v>19.6</v>
      </c>
      <c r="I37" s="71">
        <v>20.1</v>
      </c>
      <c r="J37" s="71">
        <v>21.3</v>
      </c>
      <c r="K37" s="71">
        <v>21.9</v>
      </c>
      <c r="L37" s="71">
        <v>22.5</v>
      </c>
      <c r="M37" s="197">
        <v>850</v>
      </c>
      <c r="N37" s="68">
        <f>ROUNDUP(O37,0)</f>
        <v>38</v>
      </c>
      <c r="O37" s="38">
        <f>M37/L37</f>
        <v>37.77777777777778</v>
      </c>
    </row>
    <row r="38" spans="1:14" s="21" customFormat="1" ht="12" customHeight="1" thickBot="1" thickTop="1">
      <c r="A38" s="122"/>
      <c r="B38" s="195"/>
      <c r="C38" s="67" t="s">
        <v>28</v>
      </c>
      <c r="D38" s="190"/>
      <c r="E38" s="190"/>
      <c r="F38" s="72">
        <v>4050</v>
      </c>
      <c r="G38" s="72">
        <v>4150</v>
      </c>
      <c r="H38" s="73">
        <v>4380</v>
      </c>
      <c r="I38" s="72">
        <v>4500</v>
      </c>
      <c r="J38" s="72">
        <v>4630</v>
      </c>
      <c r="K38" s="72">
        <v>4750</v>
      </c>
      <c r="L38" s="72">
        <v>4820</v>
      </c>
      <c r="M38" s="198"/>
      <c r="N38" s="48">
        <f>M37/L38</f>
        <v>0.17634854771784234</v>
      </c>
    </row>
    <row r="39" spans="1:15" s="17" customFormat="1" ht="12" customHeight="1" thickBot="1" thickTop="1">
      <c r="A39" s="122" t="s">
        <v>41</v>
      </c>
      <c r="B39" s="195" t="s">
        <v>39</v>
      </c>
      <c r="C39" s="66" t="s">
        <v>27</v>
      </c>
      <c r="D39" s="190" t="s">
        <v>121</v>
      </c>
      <c r="E39" s="55">
        <v>14.3</v>
      </c>
      <c r="F39" s="55">
        <v>14.6</v>
      </c>
      <c r="G39" s="55">
        <v>14.8</v>
      </c>
      <c r="H39" s="55">
        <v>15</v>
      </c>
      <c r="I39" s="55">
        <v>15.1</v>
      </c>
      <c r="J39" s="55">
        <v>15.2</v>
      </c>
      <c r="K39" s="55">
        <v>15.3</v>
      </c>
      <c r="L39" s="55">
        <v>15.4</v>
      </c>
      <c r="M39" s="197">
        <v>680</v>
      </c>
      <c r="N39" s="68">
        <f>ROUNDUP(O39,0)</f>
        <v>45</v>
      </c>
      <c r="O39" s="38">
        <f>M39/L39</f>
        <v>44.15584415584416</v>
      </c>
    </row>
    <row r="40" spans="1:14" s="17" customFormat="1" ht="12" customHeight="1" thickBot="1" thickTop="1">
      <c r="A40" s="122"/>
      <c r="B40" s="195"/>
      <c r="C40" s="67" t="s">
        <v>28</v>
      </c>
      <c r="D40" s="190"/>
      <c r="E40" s="55">
        <v>3570</v>
      </c>
      <c r="F40" s="55">
        <v>3650</v>
      </c>
      <c r="G40" s="55">
        <v>3700</v>
      </c>
      <c r="H40" s="55">
        <v>3750</v>
      </c>
      <c r="I40" s="55">
        <v>3780</v>
      </c>
      <c r="J40" s="55">
        <v>3800</v>
      </c>
      <c r="K40" s="55">
        <v>3820</v>
      </c>
      <c r="L40" s="55">
        <v>3840</v>
      </c>
      <c r="M40" s="198"/>
      <c r="N40" s="48">
        <f>M39/L40</f>
        <v>0.17708333333333334</v>
      </c>
    </row>
    <row r="41" spans="1:15" s="17" customFormat="1" ht="12" customHeight="1" thickBot="1" thickTop="1">
      <c r="A41" s="122" t="s">
        <v>35</v>
      </c>
      <c r="B41" s="195" t="s">
        <v>39</v>
      </c>
      <c r="C41" s="66" t="s">
        <v>27</v>
      </c>
      <c r="D41" s="190" t="s">
        <v>121</v>
      </c>
      <c r="E41" s="55">
        <v>11.4</v>
      </c>
      <c r="F41" s="55">
        <v>12.4</v>
      </c>
      <c r="G41" s="55">
        <v>13.2</v>
      </c>
      <c r="H41" s="55">
        <v>14</v>
      </c>
      <c r="I41" s="55">
        <v>14.3</v>
      </c>
      <c r="J41" s="55">
        <v>14.4</v>
      </c>
      <c r="K41" s="55">
        <v>14.5</v>
      </c>
      <c r="L41" s="55">
        <v>14.6</v>
      </c>
      <c r="M41" s="197">
        <v>560</v>
      </c>
      <c r="N41" s="68">
        <f>ROUNDUP(O41,0)</f>
        <v>39</v>
      </c>
      <c r="O41" s="38">
        <f>M41/L41</f>
        <v>38.35616438356165</v>
      </c>
    </row>
    <row r="42" spans="1:14" s="17" customFormat="1" ht="12" customHeight="1" thickBot="1" thickTop="1">
      <c r="A42" s="122"/>
      <c r="B42" s="195"/>
      <c r="C42" s="67" t="s">
        <v>28</v>
      </c>
      <c r="D42" s="190"/>
      <c r="E42" s="55">
        <v>2840</v>
      </c>
      <c r="F42" s="55">
        <v>3100</v>
      </c>
      <c r="G42" s="55">
        <v>3300</v>
      </c>
      <c r="H42" s="55">
        <v>3500</v>
      </c>
      <c r="I42" s="55">
        <v>3500</v>
      </c>
      <c r="J42" s="55">
        <v>3510</v>
      </c>
      <c r="K42" s="55">
        <v>3530</v>
      </c>
      <c r="L42" s="55">
        <v>3540</v>
      </c>
      <c r="M42" s="198"/>
      <c r="N42" s="48">
        <f>M41/L42</f>
        <v>0.15819209039548024</v>
      </c>
    </row>
    <row r="43" spans="1:15" s="17" customFormat="1" ht="12" customHeight="1" thickBot="1" thickTop="1">
      <c r="A43" s="122" t="s">
        <v>36</v>
      </c>
      <c r="B43" s="195" t="s">
        <v>125</v>
      </c>
      <c r="C43" s="66" t="s">
        <v>27</v>
      </c>
      <c r="D43" s="190" t="s">
        <v>121</v>
      </c>
      <c r="E43" s="55">
        <v>13.5</v>
      </c>
      <c r="F43" s="55">
        <v>13.9</v>
      </c>
      <c r="G43" s="55">
        <v>14.3</v>
      </c>
      <c r="H43" s="55">
        <v>14.5</v>
      </c>
      <c r="I43" s="55">
        <v>14.9</v>
      </c>
      <c r="J43" s="55">
        <v>15.2</v>
      </c>
      <c r="K43" s="55">
        <v>15.5</v>
      </c>
      <c r="L43" s="55">
        <v>15.8</v>
      </c>
      <c r="M43" s="198">
        <v>750</v>
      </c>
      <c r="N43" s="68">
        <f>ROUNDUP(O43,0)</f>
        <v>48</v>
      </c>
      <c r="O43" s="38">
        <f>M43/L43</f>
        <v>47.46835443037975</v>
      </c>
    </row>
    <row r="44" spans="1:14" s="17" customFormat="1" ht="12" customHeight="1" thickBot="1" thickTop="1">
      <c r="A44" s="122"/>
      <c r="B44" s="195"/>
      <c r="C44" s="67" t="s">
        <v>28</v>
      </c>
      <c r="D44" s="190"/>
      <c r="E44" s="55">
        <v>3250</v>
      </c>
      <c r="F44" s="55">
        <v>3300</v>
      </c>
      <c r="G44" s="55">
        <v>3390</v>
      </c>
      <c r="H44" s="55">
        <v>3530</v>
      </c>
      <c r="I44" s="55">
        <v>3590</v>
      </c>
      <c r="J44" s="55">
        <v>3630</v>
      </c>
      <c r="K44" s="55">
        <v>3650</v>
      </c>
      <c r="L44" s="55">
        <v>3690</v>
      </c>
      <c r="M44" s="198"/>
      <c r="N44" s="48">
        <f>M43/L44</f>
        <v>0.2032520325203252</v>
      </c>
    </row>
    <row r="45" spans="1:15" s="22" customFormat="1" ht="12" customHeight="1" thickBot="1" thickTop="1">
      <c r="A45" s="122" t="s">
        <v>32</v>
      </c>
      <c r="B45" s="195" t="s">
        <v>39</v>
      </c>
      <c r="C45" s="66" t="s">
        <v>27</v>
      </c>
      <c r="D45" s="196" t="s">
        <v>121</v>
      </c>
      <c r="E45" s="55">
        <v>10.2</v>
      </c>
      <c r="F45" s="55">
        <v>10.4</v>
      </c>
      <c r="G45" s="55">
        <v>10.8</v>
      </c>
      <c r="H45" s="55">
        <v>11.2</v>
      </c>
      <c r="I45" s="55">
        <v>11.6</v>
      </c>
      <c r="J45" s="55">
        <v>12</v>
      </c>
      <c r="K45" s="55">
        <v>12.2</v>
      </c>
      <c r="L45" s="55">
        <v>12.4</v>
      </c>
      <c r="M45" s="197">
        <v>450</v>
      </c>
      <c r="N45" s="68">
        <f>ROUNDUP(O45,0)</f>
        <v>37</v>
      </c>
      <c r="O45" s="38">
        <f>M45/L45</f>
        <v>36.29032258064516</v>
      </c>
    </row>
    <row r="46" spans="1:14" s="22" customFormat="1" ht="12" customHeight="1" thickBot="1" thickTop="1">
      <c r="A46" s="122"/>
      <c r="B46" s="195"/>
      <c r="C46" s="67" t="s">
        <v>28</v>
      </c>
      <c r="D46" s="196"/>
      <c r="E46" s="55">
        <v>2540</v>
      </c>
      <c r="F46" s="55">
        <v>2700</v>
      </c>
      <c r="G46" s="55">
        <v>2800</v>
      </c>
      <c r="H46" s="55">
        <v>2900</v>
      </c>
      <c r="I46" s="55">
        <v>3110</v>
      </c>
      <c r="J46" s="55">
        <v>3120</v>
      </c>
      <c r="K46" s="55">
        <v>3130</v>
      </c>
      <c r="L46" s="55">
        <v>3140</v>
      </c>
      <c r="M46" s="198"/>
      <c r="N46" s="48">
        <f>M45/L46</f>
        <v>0.14331210191082802</v>
      </c>
    </row>
    <row r="47" spans="1:17" s="23" customFormat="1" ht="12" customHeight="1" thickBot="1" thickTop="1">
      <c r="A47" s="122" t="s">
        <v>42</v>
      </c>
      <c r="B47" s="195" t="s">
        <v>37</v>
      </c>
      <c r="C47" s="66" t="s">
        <v>27</v>
      </c>
      <c r="D47" s="196" t="s">
        <v>121</v>
      </c>
      <c r="E47" s="55">
        <v>15.8</v>
      </c>
      <c r="F47" s="55">
        <v>16.8</v>
      </c>
      <c r="G47" s="55">
        <v>18.4</v>
      </c>
      <c r="H47" s="55">
        <v>20</v>
      </c>
      <c r="I47" s="55">
        <v>20.1</v>
      </c>
      <c r="J47" s="55">
        <v>20.2</v>
      </c>
      <c r="K47" s="55">
        <v>20.3</v>
      </c>
      <c r="L47" s="55">
        <v>20.4</v>
      </c>
      <c r="M47" s="197">
        <v>1000</v>
      </c>
      <c r="N47" s="68">
        <f>ROUNDUP(O47,0)</f>
        <v>50</v>
      </c>
      <c r="O47" s="38">
        <f>M47/L47</f>
        <v>49.01960784313726</v>
      </c>
      <c r="P47" s="22"/>
      <c r="Q47" s="22"/>
    </row>
    <row r="48" spans="1:16" s="23" customFormat="1" ht="12" customHeight="1" thickBot="1" thickTop="1">
      <c r="A48" s="122"/>
      <c r="B48" s="195"/>
      <c r="C48" s="67" t="s">
        <v>28</v>
      </c>
      <c r="D48" s="196"/>
      <c r="E48" s="55">
        <v>3940</v>
      </c>
      <c r="F48" s="55">
        <v>4200</v>
      </c>
      <c r="G48" s="55">
        <v>4600</v>
      </c>
      <c r="H48" s="55">
        <v>5000</v>
      </c>
      <c r="I48" s="55">
        <v>5040</v>
      </c>
      <c r="J48" s="55">
        <v>5060</v>
      </c>
      <c r="K48" s="55">
        <v>5080</v>
      </c>
      <c r="L48" s="55">
        <v>5100</v>
      </c>
      <c r="M48" s="198"/>
      <c r="N48" s="48">
        <f>M47/L48</f>
        <v>0.19607843137254902</v>
      </c>
      <c r="O48" s="22"/>
      <c r="P48" s="22"/>
    </row>
    <row r="49" spans="1:15" s="28" customFormat="1" ht="12" customHeight="1" thickBot="1" thickTop="1">
      <c r="A49" s="122" t="s">
        <v>33</v>
      </c>
      <c r="B49" s="195" t="s">
        <v>122</v>
      </c>
      <c r="C49" s="66" t="s">
        <v>27</v>
      </c>
      <c r="D49" s="199" t="s">
        <v>121</v>
      </c>
      <c r="E49" s="55">
        <v>9</v>
      </c>
      <c r="F49" s="55">
        <v>9.5</v>
      </c>
      <c r="G49" s="55">
        <v>9.9</v>
      </c>
      <c r="H49" s="55">
        <v>10.3</v>
      </c>
      <c r="I49" s="55">
        <v>10.5</v>
      </c>
      <c r="J49" s="55">
        <v>10.6</v>
      </c>
      <c r="K49" s="55">
        <v>10.7</v>
      </c>
      <c r="L49" s="55">
        <v>10.8</v>
      </c>
      <c r="M49" s="200">
        <v>400</v>
      </c>
      <c r="N49" s="68">
        <f>ROUNDUP(O49,0)</f>
        <v>38</v>
      </c>
      <c r="O49" s="42">
        <f>M49/L49</f>
        <v>37.03703703703704</v>
      </c>
    </row>
    <row r="50" spans="1:14" s="28" customFormat="1" ht="12" customHeight="1" thickBot="1" thickTop="1">
      <c r="A50" s="122"/>
      <c r="B50" s="195"/>
      <c r="C50" s="67" t="s">
        <v>28</v>
      </c>
      <c r="D50" s="199"/>
      <c r="E50" s="55">
        <v>2290</v>
      </c>
      <c r="F50" s="55">
        <v>2360</v>
      </c>
      <c r="G50" s="55">
        <v>2460</v>
      </c>
      <c r="H50" s="55">
        <v>2560</v>
      </c>
      <c r="I50" s="55">
        <v>2660</v>
      </c>
      <c r="J50" s="55">
        <v>2670</v>
      </c>
      <c r="K50" s="55">
        <v>2680</v>
      </c>
      <c r="L50" s="55">
        <v>2690</v>
      </c>
      <c r="M50" s="200"/>
      <c r="N50" s="49">
        <f>M49/L50</f>
        <v>0.14869888475836432</v>
      </c>
    </row>
    <row r="51" spans="1:17" s="23" customFormat="1" ht="11.25" customHeight="1">
      <c r="A51" s="191" t="s">
        <v>46</v>
      </c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2"/>
      <c r="O51" s="38"/>
      <c r="P51" s="22"/>
      <c r="Q51" s="22"/>
    </row>
    <row r="52" spans="1:17" s="23" customFormat="1" ht="22.5" customHeight="1">
      <c r="A52" s="193" t="s">
        <v>47</v>
      </c>
      <c r="B52" s="193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4"/>
      <c r="O52" s="38"/>
      <c r="P52" s="22"/>
      <c r="Q52" s="22"/>
    </row>
    <row r="53" spans="1:15" s="22" customFormat="1" ht="17.25" customHeight="1">
      <c r="A53" s="139" t="s">
        <v>86</v>
      </c>
      <c r="B53" s="140"/>
      <c r="C53" s="140"/>
      <c r="D53" s="140"/>
      <c r="E53" s="140"/>
      <c r="F53" s="140"/>
      <c r="G53" s="140"/>
      <c r="H53" s="140"/>
      <c r="I53" s="140"/>
      <c r="J53" s="140"/>
      <c r="K53" s="140"/>
      <c r="L53" s="140"/>
      <c r="M53" s="140"/>
      <c r="N53" s="138"/>
      <c r="O53" s="38"/>
    </row>
    <row r="54" spans="1:15" s="22" customFormat="1" ht="29.25" customHeight="1">
      <c r="A54" s="125" t="s">
        <v>48</v>
      </c>
      <c r="B54" s="125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6"/>
      <c r="O54" s="38"/>
    </row>
    <row r="55" spans="1:15" s="17" customFormat="1" ht="22.5" customHeight="1">
      <c r="A55" s="127" t="s">
        <v>49</v>
      </c>
      <c r="B55" s="127"/>
      <c r="C55" s="127"/>
      <c r="D55" s="127"/>
      <c r="E55" s="127"/>
      <c r="F55" s="127"/>
      <c r="G55" s="127"/>
      <c r="H55" s="127"/>
      <c r="I55" s="127"/>
      <c r="J55" s="127"/>
      <c r="K55" s="127"/>
      <c r="L55" s="127"/>
      <c r="M55" s="127"/>
      <c r="N55" s="126"/>
      <c r="O55" s="38"/>
    </row>
    <row r="56" spans="1:15" s="17" customFormat="1" ht="17.25" customHeight="1">
      <c r="A56" s="127" t="s">
        <v>50</v>
      </c>
      <c r="B56" s="127"/>
      <c r="C56" s="127"/>
      <c r="D56" s="127"/>
      <c r="E56" s="127"/>
      <c r="F56" s="127"/>
      <c r="G56" s="127"/>
      <c r="H56" s="127"/>
      <c r="I56" s="127"/>
      <c r="J56" s="127"/>
      <c r="K56" s="127"/>
      <c r="L56" s="127"/>
      <c r="M56" s="127"/>
      <c r="N56" s="126"/>
      <c r="O56" s="38"/>
    </row>
    <row r="57" spans="1:15" s="17" customFormat="1" ht="12" customHeight="1">
      <c r="A57" s="24" t="s">
        <v>51</v>
      </c>
      <c r="B57" s="118" t="s">
        <v>52</v>
      </c>
      <c r="C57" s="118"/>
      <c r="D57" s="118"/>
      <c r="E57" s="118"/>
      <c r="F57" s="118"/>
      <c r="G57" s="118"/>
      <c r="H57" s="118"/>
      <c r="I57" s="118"/>
      <c r="J57" s="118"/>
      <c r="K57" s="118"/>
      <c r="L57" s="118" t="s">
        <v>53</v>
      </c>
      <c r="M57" s="118"/>
      <c r="N57" s="128"/>
      <c r="O57" s="38"/>
    </row>
    <row r="58" spans="1:15" s="17" customFormat="1" ht="28.5" customHeight="1">
      <c r="A58" s="25" t="s">
        <v>54</v>
      </c>
      <c r="B58" s="123" t="s">
        <v>55</v>
      </c>
      <c r="C58" s="123"/>
      <c r="D58" s="123"/>
      <c r="E58" s="123"/>
      <c r="F58" s="123"/>
      <c r="G58" s="123"/>
      <c r="H58" s="123"/>
      <c r="I58" s="123"/>
      <c r="J58" s="123"/>
      <c r="K58" s="123"/>
      <c r="L58" s="123" t="s">
        <v>56</v>
      </c>
      <c r="M58" s="123"/>
      <c r="N58" s="130"/>
      <c r="O58" s="38"/>
    </row>
    <row r="59" spans="1:15" s="17" customFormat="1" ht="15.75" customHeight="1">
      <c r="A59" s="26" t="s">
        <v>57</v>
      </c>
      <c r="B59" s="123" t="s">
        <v>58</v>
      </c>
      <c r="C59" s="123"/>
      <c r="D59" s="123"/>
      <c r="E59" s="123"/>
      <c r="F59" s="123"/>
      <c r="G59" s="123"/>
      <c r="H59" s="123"/>
      <c r="I59" s="123"/>
      <c r="J59" s="123"/>
      <c r="K59" s="123"/>
      <c r="L59" s="123" t="s">
        <v>59</v>
      </c>
      <c r="M59" s="123"/>
      <c r="N59" s="130"/>
      <c r="O59" s="38"/>
    </row>
    <row r="60" spans="1:15" s="17" customFormat="1" ht="30" customHeight="1">
      <c r="A60" s="26" t="s">
        <v>60</v>
      </c>
      <c r="B60" s="124" t="s">
        <v>61</v>
      </c>
      <c r="C60" s="124"/>
      <c r="D60" s="124"/>
      <c r="E60" s="124"/>
      <c r="F60" s="124"/>
      <c r="G60" s="124"/>
      <c r="H60" s="124"/>
      <c r="I60" s="124"/>
      <c r="J60" s="124"/>
      <c r="K60" s="124"/>
      <c r="L60" s="119" t="s">
        <v>62</v>
      </c>
      <c r="M60" s="119"/>
      <c r="N60" s="120"/>
      <c r="O60" s="38"/>
    </row>
    <row r="61" spans="1:15" s="17" customFormat="1" ht="18" customHeight="1">
      <c r="A61" s="26" t="s">
        <v>63</v>
      </c>
      <c r="B61" s="124" t="s">
        <v>64</v>
      </c>
      <c r="C61" s="124"/>
      <c r="D61" s="124"/>
      <c r="E61" s="124"/>
      <c r="F61" s="124"/>
      <c r="G61" s="124"/>
      <c r="H61" s="124"/>
      <c r="I61" s="124"/>
      <c r="J61" s="124"/>
      <c r="K61" s="124"/>
      <c r="L61" s="124"/>
      <c r="M61" s="124"/>
      <c r="N61" s="130"/>
      <c r="O61" s="38"/>
    </row>
    <row r="62" spans="1:15" s="17" customFormat="1" ht="14.25" customHeight="1">
      <c r="A62" s="26" t="s">
        <v>65</v>
      </c>
      <c r="B62" s="123" t="s">
        <v>66</v>
      </c>
      <c r="C62" s="123"/>
      <c r="D62" s="123"/>
      <c r="E62" s="123"/>
      <c r="F62" s="123"/>
      <c r="G62" s="123"/>
      <c r="H62" s="123"/>
      <c r="I62" s="123"/>
      <c r="J62" s="123"/>
      <c r="K62" s="123"/>
      <c r="L62" s="123" t="s">
        <v>67</v>
      </c>
      <c r="M62" s="123"/>
      <c r="N62" s="130"/>
      <c r="O62" s="38"/>
    </row>
    <row r="63" spans="1:15" s="17" customFormat="1" ht="18.75" customHeight="1">
      <c r="A63" s="26" t="s">
        <v>68</v>
      </c>
      <c r="B63" s="123" t="s">
        <v>69</v>
      </c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30"/>
      <c r="O63" s="38"/>
    </row>
    <row r="64" spans="1:15" s="17" customFormat="1" ht="18.75" customHeight="1" thickBot="1">
      <c r="A64" s="45" t="s">
        <v>70</v>
      </c>
      <c r="B64" s="185" t="s">
        <v>191</v>
      </c>
      <c r="C64" s="185"/>
      <c r="D64" s="185"/>
      <c r="E64" s="185"/>
      <c r="F64" s="185"/>
      <c r="G64" s="185"/>
      <c r="H64" s="185"/>
      <c r="I64" s="185"/>
      <c r="J64" s="185"/>
      <c r="K64" s="185"/>
      <c r="L64" s="185" t="s">
        <v>87</v>
      </c>
      <c r="M64" s="185"/>
      <c r="N64" s="187"/>
      <c r="O64" s="38"/>
    </row>
    <row r="65" spans="1:15" s="17" customFormat="1" ht="15.75" customHeight="1" thickBot="1" thickTop="1">
      <c r="A65" s="46" t="s">
        <v>71</v>
      </c>
      <c r="B65" s="129" t="s">
        <v>72</v>
      </c>
      <c r="C65" s="129"/>
      <c r="D65" s="129"/>
      <c r="E65" s="129"/>
      <c r="F65" s="129"/>
      <c r="G65" s="129" t="s">
        <v>71</v>
      </c>
      <c r="H65" s="129"/>
      <c r="I65" s="131" t="s">
        <v>72</v>
      </c>
      <c r="J65" s="131"/>
      <c r="K65" s="131"/>
      <c r="L65" s="131"/>
      <c r="M65" s="131"/>
      <c r="N65" s="132"/>
      <c r="O65" s="38"/>
    </row>
    <row r="66" spans="1:15" s="17" customFormat="1" ht="16.5" customHeight="1" thickBot="1" thickTop="1">
      <c r="A66" s="27" t="s">
        <v>112</v>
      </c>
      <c r="B66" s="114" t="s">
        <v>107</v>
      </c>
      <c r="C66" s="114"/>
      <c r="D66" s="114"/>
      <c r="E66" s="114"/>
      <c r="F66" s="114"/>
      <c r="G66" s="115" t="s">
        <v>95</v>
      </c>
      <c r="H66" s="115"/>
      <c r="I66" s="133" t="s">
        <v>74</v>
      </c>
      <c r="J66" s="133"/>
      <c r="K66" s="133"/>
      <c r="L66" s="133"/>
      <c r="M66" s="133"/>
      <c r="N66" s="134"/>
      <c r="O66" s="38"/>
    </row>
    <row r="67" spans="1:15" s="17" customFormat="1" ht="16.5" customHeight="1" thickBot="1" thickTop="1">
      <c r="A67" s="27" t="s">
        <v>88</v>
      </c>
      <c r="B67" s="114" t="s">
        <v>73</v>
      </c>
      <c r="C67" s="114"/>
      <c r="D67" s="114"/>
      <c r="E67" s="114"/>
      <c r="F67" s="114"/>
      <c r="G67" s="115" t="s">
        <v>96</v>
      </c>
      <c r="H67" s="115"/>
      <c r="I67" s="133" t="s">
        <v>76</v>
      </c>
      <c r="J67" s="133"/>
      <c r="K67" s="133"/>
      <c r="L67" s="133"/>
      <c r="M67" s="133"/>
      <c r="N67" s="134"/>
      <c r="O67" s="38"/>
    </row>
    <row r="68" spans="1:15" s="17" customFormat="1" ht="18" customHeight="1" thickBot="1" thickTop="1">
      <c r="A68" s="27" t="s">
        <v>89</v>
      </c>
      <c r="B68" s="114" t="s">
        <v>75</v>
      </c>
      <c r="C68" s="114"/>
      <c r="D68" s="114"/>
      <c r="E68" s="114"/>
      <c r="F68" s="114"/>
      <c r="G68" s="115" t="s">
        <v>97</v>
      </c>
      <c r="H68" s="115"/>
      <c r="I68" s="133" t="s">
        <v>78</v>
      </c>
      <c r="J68" s="133"/>
      <c r="K68" s="133"/>
      <c r="L68" s="133"/>
      <c r="M68" s="133"/>
      <c r="N68" s="134"/>
      <c r="O68" s="38"/>
    </row>
    <row r="69" spans="1:15" s="17" customFormat="1" ht="18" customHeight="1" thickBot="1" thickTop="1">
      <c r="A69" s="27" t="s">
        <v>90</v>
      </c>
      <c r="B69" s="114" t="s">
        <v>77</v>
      </c>
      <c r="C69" s="114"/>
      <c r="D69" s="114"/>
      <c r="E69" s="114"/>
      <c r="F69" s="114"/>
      <c r="G69" s="115" t="s">
        <v>98</v>
      </c>
      <c r="H69" s="115"/>
      <c r="I69" s="133" t="s">
        <v>80</v>
      </c>
      <c r="J69" s="133"/>
      <c r="K69" s="133"/>
      <c r="L69" s="133"/>
      <c r="M69" s="133"/>
      <c r="N69" s="134"/>
      <c r="O69" s="38"/>
    </row>
    <row r="70" spans="1:15" s="17" customFormat="1" ht="19.5" customHeight="1" thickBot="1" thickTop="1">
      <c r="A70" s="27" t="s">
        <v>91</v>
      </c>
      <c r="B70" s="114" t="s">
        <v>79</v>
      </c>
      <c r="C70" s="114"/>
      <c r="D70" s="114"/>
      <c r="E70" s="114"/>
      <c r="F70" s="114"/>
      <c r="G70" s="115" t="s">
        <v>99</v>
      </c>
      <c r="H70" s="115"/>
      <c r="I70" s="133" t="s">
        <v>82</v>
      </c>
      <c r="J70" s="133"/>
      <c r="K70" s="133"/>
      <c r="L70" s="133"/>
      <c r="M70" s="133"/>
      <c r="N70" s="134"/>
      <c r="O70" s="38"/>
    </row>
    <row r="71" spans="1:15" s="17" customFormat="1" ht="19.5" customHeight="1" thickBot="1" thickTop="1">
      <c r="A71" s="27" t="s">
        <v>92</v>
      </c>
      <c r="B71" s="114" t="s">
        <v>81</v>
      </c>
      <c r="C71" s="114"/>
      <c r="D71" s="114"/>
      <c r="E71" s="114"/>
      <c r="F71" s="114"/>
      <c r="G71" s="115" t="s">
        <v>100</v>
      </c>
      <c r="H71" s="115"/>
      <c r="I71" s="133" t="s">
        <v>114</v>
      </c>
      <c r="J71" s="133"/>
      <c r="K71" s="133"/>
      <c r="L71" s="133"/>
      <c r="M71" s="133"/>
      <c r="N71" s="134"/>
      <c r="O71" s="38"/>
    </row>
    <row r="72" spans="1:17" s="13" customFormat="1" ht="14.25" customHeight="1" thickBot="1" thickTop="1">
      <c r="A72" s="27" t="s">
        <v>93</v>
      </c>
      <c r="B72" s="114" t="s">
        <v>83</v>
      </c>
      <c r="C72" s="114"/>
      <c r="D72" s="114"/>
      <c r="E72" s="114"/>
      <c r="F72" s="114"/>
      <c r="G72" s="115" t="s">
        <v>29</v>
      </c>
      <c r="H72" s="115"/>
      <c r="I72" s="133" t="s">
        <v>85</v>
      </c>
      <c r="J72" s="133"/>
      <c r="K72" s="133"/>
      <c r="L72" s="133"/>
      <c r="M72" s="133"/>
      <c r="N72" s="134"/>
      <c r="O72" s="38"/>
      <c r="P72" s="16"/>
      <c r="Q72" s="16"/>
    </row>
    <row r="73" spans="1:17" s="13" customFormat="1" ht="14.25" customHeight="1" thickBot="1" thickTop="1">
      <c r="A73" s="37" t="s">
        <v>111</v>
      </c>
      <c r="B73" s="113" t="s">
        <v>113</v>
      </c>
      <c r="C73" s="113"/>
      <c r="D73" s="113"/>
      <c r="E73" s="113"/>
      <c r="F73" s="113"/>
      <c r="G73" s="171" t="s">
        <v>94</v>
      </c>
      <c r="H73" s="171"/>
      <c r="I73" s="186" t="s">
        <v>84</v>
      </c>
      <c r="J73" s="186"/>
      <c r="K73" s="186"/>
      <c r="L73" s="186"/>
      <c r="M73" s="186"/>
      <c r="N73" s="134"/>
      <c r="O73" s="38"/>
      <c r="P73" s="16"/>
      <c r="Q73" s="16"/>
    </row>
    <row r="74" spans="1:17" s="13" customFormat="1" ht="14.25" thickBot="1" thickTop="1">
      <c r="A74" s="37" t="s">
        <v>102</v>
      </c>
      <c r="B74" s="113" t="s">
        <v>108</v>
      </c>
      <c r="C74" s="113"/>
      <c r="D74" s="113"/>
      <c r="E74" s="113"/>
      <c r="F74" s="113"/>
      <c r="G74" s="171" t="s">
        <v>103</v>
      </c>
      <c r="H74" s="171"/>
      <c r="I74" s="186" t="s">
        <v>109</v>
      </c>
      <c r="J74" s="186"/>
      <c r="K74" s="186"/>
      <c r="L74" s="186"/>
      <c r="M74" s="186"/>
      <c r="N74" s="134"/>
      <c r="O74" s="38"/>
      <c r="P74" s="16"/>
      <c r="Q74" s="16"/>
    </row>
    <row r="75" spans="1:17" s="13" customFormat="1" ht="14.25" thickBot="1" thickTop="1">
      <c r="A75" s="37" t="s">
        <v>190</v>
      </c>
      <c r="B75" s="113" t="s">
        <v>192</v>
      </c>
      <c r="C75" s="113"/>
      <c r="D75" s="113"/>
      <c r="E75" s="113"/>
      <c r="F75" s="113"/>
      <c r="G75" s="171"/>
      <c r="H75" s="171"/>
      <c r="I75" s="186"/>
      <c r="J75" s="186"/>
      <c r="K75" s="186"/>
      <c r="L75" s="186"/>
      <c r="M75" s="186"/>
      <c r="N75" s="134"/>
      <c r="O75" s="38"/>
      <c r="P75" s="16"/>
      <c r="Q75" s="16"/>
    </row>
    <row r="76" spans="2:17" s="13" customFormat="1" ht="13.5" thickTop="1">
      <c r="B76" s="14"/>
      <c r="C76" s="15"/>
      <c r="D76" s="4"/>
      <c r="H76" s="5"/>
      <c r="I76" s="5"/>
      <c r="J76" s="5"/>
      <c r="M76" s="16"/>
      <c r="N76" s="43"/>
      <c r="O76" s="38"/>
      <c r="P76" s="16"/>
      <c r="Q76" s="16"/>
    </row>
    <row r="77" spans="2:17" s="13" customFormat="1" ht="12.75">
      <c r="B77" s="14"/>
      <c r="C77" s="15"/>
      <c r="D77" s="4"/>
      <c r="H77" s="5"/>
      <c r="I77" s="5"/>
      <c r="J77" s="5"/>
      <c r="M77" s="16"/>
      <c r="N77" s="43"/>
      <c r="O77" s="38"/>
      <c r="P77" s="16"/>
      <c r="Q77" s="16"/>
    </row>
    <row r="78" spans="2:17" s="13" customFormat="1" ht="12.75">
      <c r="B78" s="14"/>
      <c r="C78" s="15"/>
      <c r="D78" s="4"/>
      <c r="H78" s="5"/>
      <c r="I78" s="5"/>
      <c r="J78" s="5"/>
      <c r="M78" s="16"/>
      <c r="N78" s="43"/>
      <c r="O78" s="38"/>
      <c r="P78" s="16"/>
      <c r="Q78" s="16"/>
    </row>
    <row r="79" spans="2:17" s="13" customFormat="1" ht="12.75">
      <c r="B79" s="14"/>
      <c r="C79" s="15"/>
      <c r="D79" s="4"/>
      <c r="H79" s="5"/>
      <c r="I79" s="5"/>
      <c r="J79" s="5"/>
      <c r="M79" s="16"/>
      <c r="N79" s="43"/>
      <c r="O79" s="38"/>
      <c r="P79" s="16"/>
      <c r="Q79" s="16"/>
    </row>
    <row r="80" spans="2:17" s="13" customFormat="1" ht="12.75">
      <c r="B80" s="14"/>
      <c r="C80" s="15"/>
      <c r="D80" s="4"/>
      <c r="H80" s="5"/>
      <c r="I80" s="5"/>
      <c r="J80" s="5"/>
      <c r="M80" s="16"/>
      <c r="N80" s="43"/>
      <c r="O80" s="38"/>
      <c r="P80" s="16"/>
      <c r="Q80" s="16"/>
    </row>
    <row r="81" spans="2:17" s="13" customFormat="1" ht="12.75">
      <c r="B81" s="14"/>
      <c r="C81" s="15"/>
      <c r="D81" s="4"/>
      <c r="H81" s="5"/>
      <c r="I81" s="5"/>
      <c r="J81" s="5"/>
      <c r="M81" s="16"/>
      <c r="N81" s="43"/>
      <c r="O81" s="38"/>
      <c r="P81" s="16"/>
      <c r="Q81" s="16"/>
    </row>
    <row r="82" spans="2:17" s="13" customFormat="1" ht="12.75">
      <c r="B82" s="14"/>
      <c r="C82" s="15"/>
      <c r="D82" s="4"/>
      <c r="H82" s="5"/>
      <c r="I82" s="5"/>
      <c r="J82" s="5"/>
      <c r="M82" s="16"/>
      <c r="N82" s="43"/>
      <c r="O82" s="38"/>
      <c r="P82" s="16"/>
      <c r="Q82" s="16"/>
    </row>
    <row r="83" spans="2:17" s="13" customFormat="1" ht="12.75">
      <c r="B83" s="14"/>
      <c r="C83" s="15"/>
      <c r="D83" s="4"/>
      <c r="H83" s="5"/>
      <c r="I83" s="5"/>
      <c r="J83" s="5"/>
      <c r="M83" s="16"/>
      <c r="N83" s="43"/>
      <c r="O83" s="38"/>
      <c r="P83" s="16"/>
      <c r="Q83" s="16"/>
    </row>
    <row r="84" spans="2:17" s="13" customFormat="1" ht="12.75">
      <c r="B84" s="14"/>
      <c r="C84" s="15"/>
      <c r="D84" s="4"/>
      <c r="H84" s="5"/>
      <c r="I84" s="5"/>
      <c r="J84" s="5"/>
      <c r="M84" s="16"/>
      <c r="N84" s="43"/>
      <c r="O84" s="38"/>
      <c r="P84" s="16"/>
      <c r="Q84" s="16"/>
    </row>
    <row r="85" spans="2:17" s="13" customFormat="1" ht="12.75">
      <c r="B85" s="14"/>
      <c r="C85" s="15"/>
      <c r="D85" s="4"/>
      <c r="H85" s="5"/>
      <c r="I85" s="5"/>
      <c r="J85" s="5"/>
      <c r="M85" s="16"/>
      <c r="N85" s="43"/>
      <c r="O85" s="38"/>
      <c r="P85" s="16"/>
      <c r="Q85" s="16"/>
    </row>
    <row r="86" spans="2:17" s="13" customFormat="1" ht="12.75">
      <c r="B86" s="14"/>
      <c r="C86" s="15"/>
      <c r="D86" s="4"/>
      <c r="H86" s="5"/>
      <c r="I86" s="5"/>
      <c r="J86" s="5"/>
      <c r="M86" s="16"/>
      <c r="N86" s="43"/>
      <c r="O86" s="38"/>
      <c r="P86" s="16"/>
      <c r="Q86" s="16"/>
    </row>
    <row r="87" spans="2:17" s="13" customFormat="1" ht="12.75">
      <c r="B87" s="14"/>
      <c r="C87" s="15"/>
      <c r="D87" s="4"/>
      <c r="H87" s="5"/>
      <c r="I87" s="5"/>
      <c r="J87" s="5"/>
      <c r="M87" s="16"/>
      <c r="N87" s="43"/>
      <c r="O87" s="38"/>
      <c r="P87" s="16"/>
      <c r="Q87" s="16"/>
    </row>
    <row r="88" spans="2:17" s="13" customFormat="1" ht="12.75">
      <c r="B88" s="14"/>
      <c r="C88" s="15"/>
      <c r="D88" s="4"/>
      <c r="H88" s="5"/>
      <c r="I88" s="5"/>
      <c r="J88" s="5"/>
      <c r="M88" s="16"/>
      <c r="N88" s="43"/>
      <c r="O88" s="38"/>
      <c r="P88" s="16"/>
      <c r="Q88" s="16"/>
    </row>
    <row r="89" spans="2:17" s="13" customFormat="1" ht="12.75">
      <c r="B89" s="14"/>
      <c r="C89" s="15"/>
      <c r="D89" s="4"/>
      <c r="H89" s="5"/>
      <c r="I89" s="5"/>
      <c r="J89" s="5"/>
      <c r="M89" s="16"/>
      <c r="N89" s="43"/>
      <c r="O89" s="38"/>
      <c r="P89" s="16"/>
      <c r="Q89" s="16"/>
    </row>
    <row r="90" spans="2:17" s="13" customFormat="1" ht="12.75">
      <c r="B90" s="14"/>
      <c r="C90" s="15"/>
      <c r="D90" s="4"/>
      <c r="H90" s="5"/>
      <c r="I90" s="5"/>
      <c r="J90" s="5"/>
      <c r="M90" s="16"/>
      <c r="N90" s="43"/>
      <c r="O90" s="38"/>
      <c r="P90" s="16"/>
      <c r="Q90" s="16"/>
    </row>
    <row r="91" spans="2:17" s="13" customFormat="1" ht="12.75">
      <c r="B91" s="14"/>
      <c r="C91" s="15"/>
      <c r="D91" s="4"/>
      <c r="H91" s="5"/>
      <c r="I91" s="5"/>
      <c r="J91" s="5"/>
      <c r="M91" s="16"/>
      <c r="N91" s="43"/>
      <c r="O91" s="38"/>
      <c r="P91" s="16"/>
      <c r="Q91" s="16"/>
    </row>
    <row r="92" spans="2:17" s="13" customFormat="1" ht="12.75">
      <c r="B92" s="14"/>
      <c r="C92" s="15"/>
      <c r="D92" s="4"/>
      <c r="H92" s="5"/>
      <c r="I92" s="5"/>
      <c r="J92" s="5"/>
      <c r="M92" s="16"/>
      <c r="N92" s="43"/>
      <c r="O92" s="38"/>
      <c r="P92" s="16"/>
      <c r="Q92" s="16"/>
    </row>
    <row r="93" spans="2:17" s="13" customFormat="1" ht="12.75">
      <c r="B93" s="14"/>
      <c r="C93" s="15"/>
      <c r="D93" s="4"/>
      <c r="H93" s="5"/>
      <c r="I93" s="5"/>
      <c r="J93" s="5"/>
      <c r="M93" s="16"/>
      <c r="N93" s="43"/>
      <c r="O93" s="38"/>
      <c r="P93" s="16"/>
      <c r="Q93" s="16"/>
    </row>
    <row r="94" spans="2:17" s="13" customFormat="1" ht="12.75">
      <c r="B94" s="14"/>
      <c r="C94" s="15"/>
      <c r="D94" s="4"/>
      <c r="H94" s="5"/>
      <c r="I94" s="5"/>
      <c r="J94" s="5"/>
      <c r="M94" s="16"/>
      <c r="N94" s="43"/>
      <c r="O94" s="38"/>
      <c r="P94" s="16"/>
      <c r="Q94" s="16"/>
    </row>
    <row r="95" spans="2:17" s="13" customFormat="1" ht="12.75">
      <c r="B95" s="14"/>
      <c r="C95" s="15"/>
      <c r="D95" s="4"/>
      <c r="H95" s="5"/>
      <c r="I95" s="5"/>
      <c r="J95" s="5"/>
      <c r="M95" s="16"/>
      <c r="N95" s="43"/>
      <c r="O95" s="38"/>
      <c r="P95" s="16"/>
      <c r="Q95" s="16"/>
    </row>
    <row r="96" spans="2:17" s="13" customFormat="1" ht="12.75">
      <c r="B96" s="14"/>
      <c r="C96" s="15"/>
      <c r="D96" s="4"/>
      <c r="H96" s="5"/>
      <c r="I96" s="5"/>
      <c r="J96" s="5"/>
      <c r="M96" s="16"/>
      <c r="N96" s="43"/>
      <c r="O96" s="38"/>
      <c r="P96" s="16"/>
      <c r="Q96" s="16"/>
    </row>
    <row r="97" spans="2:17" s="13" customFormat="1" ht="12.75">
      <c r="B97" s="14"/>
      <c r="C97" s="15"/>
      <c r="D97" s="4"/>
      <c r="H97" s="5"/>
      <c r="I97" s="5"/>
      <c r="J97" s="5"/>
      <c r="M97" s="16"/>
      <c r="N97" s="43"/>
      <c r="O97" s="38"/>
      <c r="P97" s="16"/>
      <c r="Q97" s="16"/>
    </row>
    <row r="98" spans="2:17" s="13" customFormat="1" ht="12.75">
      <c r="B98" s="14"/>
      <c r="C98" s="15"/>
      <c r="D98" s="4"/>
      <c r="H98" s="5"/>
      <c r="I98" s="5"/>
      <c r="J98" s="5"/>
      <c r="M98" s="16"/>
      <c r="N98" s="43"/>
      <c r="O98" s="38"/>
      <c r="P98" s="16"/>
      <c r="Q98" s="16"/>
    </row>
    <row r="99" spans="2:17" s="13" customFormat="1" ht="12.75">
      <c r="B99" s="14"/>
      <c r="C99" s="15"/>
      <c r="D99" s="4"/>
      <c r="H99" s="5"/>
      <c r="I99" s="5"/>
      <c r="J99" s="5"/>
      <c r="M99" s="16"/>
      <c r="N99" s="43"/>
      <c r="O99" s="38"/>
      <c r="P99" s="16"/>
      <c r="Q99" s="16"/>
    </row>
    <row r="100" spans="2:17" s="13" customFormat="1" ht="12.75">
      <c r="B100" s="14"/>
      <c r="C100" s="15"/>
      <c r="D100" s="4"/>
      <c r="H100" s="5"/>
      <c r="I100" s="5"/>
      <c r="J100" s="5"/>
      <c r="M100" s="16"/>
      <c r="N100" s="43"/>
      <c r="O100" s="38"/>
      <c r="P100" s="16"/>
      <c r="Q100" s="16"/>
    </row>
    <row r="101" spans="2:17" s="13" customFormat="1" ht="12.75">
      <c r="B101" s="14"/>
      <c r="C101" s="15"/>
      <c r="D101" s="4"/>
      <c r="H101" s="5"/>
      <c r="I101" s="5"/>
      <c r="J101" s="5"/>
      <c r="M101" s="16"/>
      <c r="N101" s="43"/>
      <c r="O101" s="38"/>
      <c r="P101" s="16"/>
      <c r="Q101" s="16"/>
    </row>
    <row r="102" spans="2:17" s="13" customFormat="1" ht="12.75">
      <c r="B102" s="14"/>
      <c r="C102" s="15"/>
      <c r="D102" s="4"/>
      <c r="H102" s="5"/>
      <c r="I102" s="5"/>
      <c r="J102" s="5"/>
      <c r="M102" s="16"/>
      <c r="N102" s="43"/>
      <c r="O102" s="38"/>
      <c r="P102" s="16"/>
      <c r="Q102" s="16"/>
    </row>
    <row r="103" spans="2:17" s="13" customFormat="1" ht="12.75">
      <c r="B103" s="14"/>
      <c r="C103" s="15"/>
      <c r="D103" s="4"/>
      <c r="H103" s="5"/>
      <c r="I103" s="5"/>
      <c r="J103" s="5"/>
      <c r="M103" s="16"/>
      <c r="N103" s="43"/>
      <c r="O103" s="38"/>
      <c r="P103" s="16"/>
      <c r="Q103" s="16"/>
    </row>
    <row r="104" spans="2:17" s="13" customFormat="1" ht="12.75">
      <c r="B104" s="14"/>
      <c r="C104" s="15"/>
      <c r="D104" s="4"/>
      <c r="H104" s="5"/>
      <c r="I104" s="5"/>
      <c r="J104" s="5"/>
      <c r="M104" s="16"/>
      <c r="N104" s="43"/>
      <c r="O104" s="38"/>
      <c r="P104" s="16"/>
      <c r="Q104" s="16"/>
    </row>
    <row r="105" spans="2:17" s="13" customFormat="1" ht="12.75">
      <c r="B105" s="14"/>
      <c r="C105" s="15"/>
      <c r="D105" s="4"/>
      <c r="H105" s="5"/>
      <c r="I105" s="5"/>
      <c r="J105" s="5"/>
      <c r="M105" s="16"/>
      <c r="N105" s="43"/>
      <c r="O105" s="38"/>
      <c r="P105" s="16"/>
      <c r="Q105" s="16"/>
    </row>
    <row r="106" spans="2:17" s="13" customFormat="1" ht="12.75">
      <c r="B106" s="14"/>
      <c r="C106" s="15"/>
      <c r="D106" s="4"/>
      <c r="H106" s="5"/>
      <c r="I106" s="5"/>
      <c r="J106" s="5"/>
      <c r="M106" s="16"/>
      <c r="N106" s="43"/>
      <c r="O106" s="38"/>
      <c r="P106" s="16"/>
      <c r="Q106" s="16"/>
    </row>
    <row r="107" spans="2:17" s="13" customFormat="1" ht="12.75">
      <c r="B107" s="14"/>
      <c r="C107" s="15"/>
      <c r="D107" s="4"/>
      <c r="H107" s="5"/>
      <c r="I107" s="5"/>
      <c r="J107" s="5"/>
      <c r="M107" s="16"/>
      <c r="N107" s="43"/>
      <c r="O107" s="38"/>
      <c r="P107" s="16"/>
      <c r="Q107" s="16"/>
    </row>
    <row r="108" spans="2:17" s="13" customFormat="1" ht="12.75">
      <c r="B108" s="14"/>
      <c r="C108" s="15"/>
      <c r="D108" s="4"/>
      <c r="H108" s="5"/>
      <c r="I108" s="5"/>
      <c r="J108" s="5"/>
      <c r="M108" s="16"/>
      <c r="N108" s="43"/>
      <c r="O108" s="38"/>
      <c r="P108" s="16"/>
      <c r="Q108" s="16"/>
    </row>
    <row r="109" spans="2:17" s="13" customFormat="1" ht="12.75">
      <c r="B109" s="14"/>
      <c r="C109" s="15"/>
      <c r="D109" s="4"/>
      <c r="H109" s="5"/>
      <c r="I109" s="5"/>
      <c r="J109" s="5"/>
      <c r="M109" s="16"/>
      <c r="N109" s="43"/>
      <c r="O109" s="38"/>
      <c r="P109" s="16"/>
      <c r="Q109" s="16"/>
    </row>
    <row r="110" spans="2:17" s="13" customFormat="1" ht="12.75">
      <c r="B110" s="14"/>
      <c r="C110" s="15"/>
      <c r="D110" s="4"/>
      <c r="H110" s="5"/>
      <c r="I110" s="5"/>
      <c r="J110" s="5"/>
      <c r="M110" s="16"/>
      <c r="N110" s="43"/>
      <c r="O110" s="38"/>
      <c r="P110" s="16"/>
      <c r="Q110" s="16"/>
    </row>
    <row r="111" spans="2:17" s="13" customFormat="1" ht="12.75">
      <c r="B111" s="14"/>
      <c r="C111" s="15"/>
      <c r="D111" s="4"/>
      <c r="H111" s="5"/>
      <c r="I111" s="5"/>
      <c r="J111" s="5"/>
      <c r="M111" s="16"/>
      <c r="N111" s="43"/>
      <c r="O111" s="38"/>
      <c r="P111" s="16"/>
      <c r="Q111" s="16"/>
    </row>
    <row r="112" spans="2:17" s="13" customFormat="1" ht="12.75">
      <c r="B112" s="14"/>
      <c r="C112" s="15"/>
      <c r="D112" s="4"/>
      <c r="H112" s="5"/>
      <c r="I112" s="5"/>
      <c r="J112" s="5"/>
      <c r="M112" s="16"/>
      <c r="N112" s="43"/>
      <c r="O112" s="38"/>
      <c r="P112" s="16"/>
      <c r="Q112" s="16"/>
    </row>
    <row r="113" spans="2:17" s="13" customFormat="1" ht="12.75">
      <c r="B113" s="14"/>
      <c r="C113" s="15"/>
      <c r="D113" s="4"/>
      <c r="H113" s="5"/>
      <c r="I113" s="5"/>
      <c r="J113" s="5"/>
      <c r="M113" s="16"/>
      <c r="N113" s="43"/>
      <c r="O113" s="38"/>
      <c r="P113" s="16"/>
      <c r="Q113" s="16"/>
    </row>
    <row r="114" spans="2:17" s="13" customFormat="1" ht="12.75">
      <c r="B114" s="14"/>
      <c r="C114" s="15"/>
      <c r="D114" s="4"/>
      <c r="H114" s="5"/>
      <c r="I114" s="5"/>
      <c r="J114" s="5"/>
      <c r="M114" s="16"/>
      <c r="N114" s="43"/>
      <c r="O114" s="38"/>
      <c r="P114" s="16"/>
      <c r="Q114" s="16"/>
    </row>
    <row r="115" spans="2:17" s="13" customFormat="1" ht="12.75">
      <c r="B115" s="14"/>
      <c r="C115" s="15"/>
      <c r="D115" s="4"/>
      <c r="H115" s="5"/>
      <c r="I115" s="5"/>
      <c r="J115" s="5"/>
      <c r="M115" s="16"/>
      <c r="N115" s="43"/>
      <c r="O115" s="38"/>
      <c r="P115" s="16"/>
      <c r="Q115" s="16"/>
    </row>
    <row r="116" spans="2:17" s="13" customFormat="1" ht="12.75">
      <c r="B116" s="14"/>
      <c r="C116" s="15"/>
      <c r="D116" s="4"/>
      <c r="H116" s="5"/>
      <c r="I116" s="5"/>
      <c r="J116" s="5"/>
      <c r="M116" s="16"/>
      <c r="N116" s="43"/>
      <c r="O116" s="38"/>
      <c r="P116" s="16"/>
      <c r="Q116" s="16"/>
    </row>
    <row r="117" spans="2:17" s="13" customFormat="1" ht="12.75">
      <c r="B117" s="14"/>
      <c r="C117" s="15"/>
      <c r="D117" s="4"/>
      <c r="H117" s="5"/>
      <c r="I117" s="5"/>
      <c r="J117" s="5"/>
      <c r="M117" s="16"/>
      <c r="N117" s="43"/>
      <c r="O117" s="38"/>
      <c r="P117" s="16"/>
      <c r="Q117" s="16"/>
    </row>
    <row r="118" spans="2:17" s="13" customFormat="1" ht="12.75">
      <c r="B118" s="14"/>
      <c r="C118" s="15"/>
      <c r="D118" s="4"/>
      <c r="H118" s="5"/>
      <c r="I118" s="5"/>
      <c r="J118" s="5"/>
      <c r="M118" s="16"/>
      <c r="N118" s="43"/>
      <c r="O118" s="38"/>
      <c r="P118" s="16"/>
      <c r="Q118" s="16"/>
    </row>
    <row r="119" spans="2:17" s="13" customFormat="1" ht="12.75">
      <c r="B119" s="14"/>
      <c r="C119" s="15"/>
      <c r="D119" s="4"/>
      <c r="H119" s="5"/>
      <c r="I119" s="5"/>
      <c r="J119" s="5"/>
      <c r="M119" s="16"/>
      <c r="N119" s="43"/>
      <c r="O119" s="38"/>
      <c r="P119" s="16"/>
      <c r="Q119" s="16"/>
    </row>
    <row r="120" spans="2:17" s="13" customFormat="1" ht="12.75">
      <c r="B120" s="14"/>
      <c r="C120" s="15"/>
      <c r="D120" s="4"/>
      <c r="H120" s="5"/>
      <c r="I120" s="5"/>
      <c r="J120" s="5"/>
      <c r="M120" s="16"/>
      <c r="N120" s="43"/>
      <c r="O120" s="38"/>
      <c r="P120" s="16"/>
      <c r="Q120" s="16"/>
    </row>
    <row r="121" spans="2:17" s="13" customFormat="1" ht="12.75">
      <c r="B121" s="14"/>
      <c r="C121" s="15"/>
      <c r="D121" s="4"/>
      <c r="H121" s="5"/>
      <c r="I121" s="5"/>
      <c r="J121" s="5"/>
      <c r="M121" s="16"/>
      <c r="N121" s="43"/>
      <c r="O121" s="38"/>
      <c r="P121" s="16"/>
      <c r="Q121" s="16"/>
    </row>
    <row r="122" spans="2:17" s="13" customFormat="1" ht="12.75">
      <c r="B122" s="14"/>
      <c r="C122" s="15"/>
      <c r="D122" s="4"/>
      <c r="H122" s="5"/>
      <c r="I122" s="5"/>
      <c r="J122" s="5"/>
      <c r="M122" s="16"/>
      <c r="N122" s="43"/>
      <c r="O122" s="38"/>
      <c r="P122" s="16"/>
      <c r="Q122" s="16"/>
    </row>
    <row r="123" spans="2:17" s="13" customFormat="1" ht="12.75">
      <c r="B123" s="14"/>
      <c r="C123" s="15"/>
      <c r="D123" s="4"/>
      <c r="H123" s="5"/>
      <c r="I123" s="5"/>
      <c r="J123" s="5"/>
      <c r="M123" s="16"/>
      <c r="N123" s="43"/>
      <c r="O123" s="38"/>
      <c r="P123" s="16"/>
      <c r="Q123" s="16"/>
    </row>
    <row r="124" spans="2:17" s="13" customFormat="1" ht="12.75">
      <c r="B124" s="14"/>
      <c r="C124" s="15"/>
      <c r="D124" s="4"/>
      <c r="H124" s="5"/>
      <c r="I124" s="5"/>
      <c r="J124" s="5"/>
      <c r="M124" s="16"/>
      <c r="N124" s="43"/>
      <c r="O124" s="38"/>
      <c r="P124" s="16"/>
      <c r="Q124" s="16"/>
    </row>
    <row r="125" spans="2:17" s="13" customFormat="1" ht="12.75">
      <c r="B125" s="14"/>
      <c r="C125" s="15"/>
      <c r="D125" s="4"/>
      <c r="H125" s="5"/>
      <c r="I125" s="5"/>
      <c r="J125" s="5"/>
      <c r="M125" s="16"/>
      <c r="N125" s="43"/>
      <c r="O125" s="38"/>
      <c r="P125" s="16"/>
      <c r="Q125" s="16"/>
    </row>
    <row r="126" spans="2:17" s="13" customFormat="1" ht="12.75">
      <c r="B126" s="14"/>
      <c r="C126" s="15"/>
      <c r="D126" s="4"/>
      <c r="H126" s="5"/>
      <c r="I126" s="5"/>
      <c r="J126" s="5"/>
      <c r="M126" s="16"/>
      <c r="N126" s="43"/>
      <c r="O126" s="38"/>
      <c r="P126" s="16"/>
      <c r="Q126" s="16"/>
    </row>
    <row r="127" spans="2:17" s="13" customFormat="1" ht="12.75">
      <c r="B127" s="14"/>
      <c r="C127" s="15"/>
      <c r="D127" s="4"/>
      <c r="H127" s="5"/>
      <c r="I127" s="5"/>
      <c r="J127" s="5"/>
      <c r="M127" s="16"/>
      <c r="N127" s="43"/>
      <c r="O127" s="38"/>
      <c r="P127" s="16"/>
      <c r="Q127" s="16"/>
    </row>
    <row r="128" spans="2:17" s="13" customFormat="1" ht="12.75">
      <c r="B128" s="14"/>
      <c r="C128" s="15"/>
      <c r="D128" s="4"/>
      <c r="H128" s="5"/>
      <c r="I128" s="5"/>
      <c r="J128" s="5"/>
      <c r="M128" s="16"/>
      <c r="N128" s="43"/>
      <c r="O128" s="38"/>
      <c r="P128" s="16"/>
      <c r="Q128" s="16"/>
    </row>
    <row r="129" spans="2:17" s="13" customFormat="1" ht="12.75">
      <c r="B129" s="14"/>
      <c r="C129" s="15"/>
      <c r="D129" s="4"/>
      <c r="H129" s="5"/>
      <c r="I129" s="5"/>
      <c r="J129" s="5"/>
      <c r="M129" s="16"/>
      <c r="N129" s="43"/>
      <c r="O129" s="38"/>
      <c r="P129" s="16"/>
      <c r="Q129" s="16"/>
    </row>
    <row r="130" spans="2:17" s="13" customFormat="1" ht="12.75">
      <c r="B130" s="14"/>
      <c r="C130" s="15"/>
      <c r="D130" s="4"/>
      <c r="H130" s="5"/>
      <c r="I130" s="5"/>
      <c r="J130" s="5"/>
      <c r="M130" s="16"/>
      <c r="N130" s="43"/>
      <c r="O130" s="38"/>
      <c r="P130" s="16"/>
      <c r="Q130" s="16"/>
    </row>
    <row r="131" spans="2:17" s="13" customFormat="1" ht="12.75">
      <c r="B131" s="14"/>
      <c r="C131" s="15"/>
      <c r="D131" s="4"/>
      <c r="H131" s="5"/>
      <c r="I131" s="5"/>
      <c r="J131" s="5"/>
      <c r="M131" s="16"/>
      <c r="N131" s="43"/>
      <c r="O131" s="38"/>
      <c r="P131" s="16"/>
      <c r="Q131" s="16"/>
    </row>
    <row r="132" spans="2:17" s="13" customFormat="1" ht="12.75">
      <c r="B132" s="14"/>
      <c r="C132" s="15"/>
      <c r="D132" s="4"/>
      <c r="H132" s="5"/>
      <c r="I132" s="5"/>
      <c r="J132" s="5"/>
      <c r="M132" s="16"/>
      <c r="N132" s="43"/>
      <c r="O132" s="38"/>
      <c r="P132" s="16"/>
      <c r="Q132" s="16"/>
    </row>
    <row r="133" spans="2:17" s="13" customFormat="1" ht="12.75">
      <c r="B133" s="14"/>
      <c r="C133" s="15"/>
      <c r="D133" s="4"/>
      <c r="H133" s="5"/>
      <c r="I133" s="5"/>
      <c r="J133" s="5"/>
      <c r="M133" s="16"/>
      <c r="N133" s="43"/>
      <c r="O133" s="38"/>
      <c r="P133" s="16"/>
      <c r="Q133" s="16"/>
    </row>
    <row r="134" spans="2:17" s="13" customFormat="1" ht="12.75">
      <c r="B134" s="14"/>
      <c r="C134" s="15"/>
      <c r="D134" s="4"/>
      <c r="H134" s="5"/>
      <c r="I134" s="5"/>
      <c r="J134" s="5"/>
      <c r="M134" s="16"/>
      <c r="N134" s="43"/>
      <c r="O134" s="38"/>
      <c r="P134" s="16"/>
      <c r="Q134" s="16"/>
    </row>
    <row r="135" spans="2:17" s="13" customFormat="1" ht="12.75">
      <c r="B135" s="14"/>
      <c r="C135" s="15"/>
      <c r="D135" s="4"/>
      <c r="H135" s="5"/>
      <c r="I135" s="5"/>
      <c r="J135" s="5"/>
      <c r="M135" s="16"/>
      <c r="N135" s="43"/>
      <c r="O135" s="38"/>
      <c r="P135" s="16"/>
      <c r="Q135" s="16"/>
    </row>
    <row r="136" spans="2:17" s="13" customFormat="1" ht="12.75">
      <c r="B136" s="14"/>
      <c r="C136" s="15"/>
      <c r="D136" s="4"/>
      <c r="H136" s="5"/>
      <c r="I136" s="5"/>
      <c r="J136" s="5"/>
      <c r="M136" s="16"/>
      <c r="N136" s="43"/>
      <c r="O136" s="38"/>
      <c r="P136" s="16"/>
      <c r="Q136" s="16"/>
    </row>
    <row r="137" spans="2:17" s="13" customFormat="1" ht="12.75">
      <c r="B137" s="14"/>
      <c r="C137" s="15"/>
      <c r="D137" s="4"/>
      <c r="H137" s="5"/>
      <c r="I137" s="5"/>
      <c r="J137" s="5"/>
      <c r="M137" s="16"/>
      <c r="N137" s="43"/>
      <c r="O137" s="38"/>
      <c r="P137" s="16"/>
      <c r="Q137" s="16"/>
    </row>
    <row r="138" spans="2:17" s="13" customFormat="1" ht="12.75">
      <c r="B138" s="14"/>
      <c r="C138" s="15"/>
      <c r="D138" s="4"/>
      <c r="H138" s="5"/>
      <c r="I138" s="5"/>
      <c r="J138" s="5"/>
      <c r="M138" s="16"/>
      <c r="N138" s="43"/>
      <c r="O138" s="38"/>
      <c r="P138" s="16"/>
      <c r="Q138" s="16"/>
    </row>
    <row r="139" spans="2:17" s="13" customFormat="1" ht="12.75">
      <c r="B139" s="14"/>
      <c r="C139" s="15"/>
      <c r="D139" s="4"/>
      <c r="H139" s="5"/>
      <c r="I139" s="5"/>
      <c r="J139" s="5"/>
      <c r="M139" s="16"/>
      <c r="N139" s="43"/>
      <c r="O139" s="38"/>
      <c r="P139" s="16"/>
      <c r="Q139" s="16"/>
    </row>
    <row r="140" spans="2:17" s="13" customFormat="1" ht="12.75">
      <c r="B140" s="14"/>
      <c r="C140" s="15"/>
      <c r="D140" s="4"/>
      <c r="H140" s="5"/>
      <c r="I140" s="5"/>
      <c r="J140" s="5"/>
      <c r="M140" s="16"/>
      <c r="N140" s="43"/>
      <c r="O140" s="38"/>
      <c r="P140" s="16"/>
      <c r="Q140" s="16"/>
    </row>
    <row r="141" spans="2:17" s="13" customFormat="1" ht="12.75">
      <c r="B141" s="14"/>
      <c r="C141" s="15"/>
      <c r="D141" s="4"/>
      <c r="H141" s="5"/>
      <c r="I141" s="5"/>
      <c r="J141" s="5"/>
      <c r="M141" s="16"/>
      <c r="N141" s="43"/>
      <c r="O141" s="38"/>
      <c r="P141" s="16"/>
      <c r="Q141" s="16"/>
    </row>
    <row r="142" spans="2:17" s="13" customFormat="1" ht="12.75">
      <c r="B142" s="14"/>
      <c r="C142" s="15"/>
      <c r="D142" s="4"/>
      <c r="H142" s="5"/>
      <c r="I142" s="5"/>
      <c r="J142" s="5"/>
      <c r="M142" s="16"/>
      <c r="N142" s="43"/>
      <c r="O142" s="38"/>
      <c r="P142" s="16"/>
      <c r="Q142" s="16"/>
    </row>
    <row r="143" spans="2:17" s="13" customFormat="1" ht="12.75">
      <c r="B143" s="14"/>
      <c r="C143" s="15"/>
      <c r="D143" s="4"/>
      <c r="H143" s="5"/>
      <c r="I143" s="5"/>
      <c r="J143" s="5"/>
      <c r="M143" s="16"/>
      <c r="N143" s="43"/>
      <c r="O143" s="38"/>
      <c r="P143" s="16"/>
      <c r="Q143" s="16"/>
    </row>
    <row r="144" spans="2:17" s="13" customFormat="1" ht="12.75">
      <c r="B144" s="14"/>
      <c r="C144" s="15"/>
      <c r="D144" s="4"/>
      <c r="H144" s="5"/>
      <c r="I144" s="5"/>
      <c r="J144" s="5"/>
      <c r="M144" s="16"/>
      <c r="N144" s="43"/>
      <c r="O144" s="38"/>
      <c r="P144" s="16"/>
      <c r="Q144" s="16"/>
    </row>
    <row r="145" spans="2:17" s="13" customFormat="1" ht="12.75">
      <c r="B145" s="14"/>
      <c r="C145" s="15"/>
      <c r="D145" s="4"/>
      <c r="H145" s="5"/>
      <c r="I145" s="5"/>
      <c r="J145" s="5"/>
      <c r="M145" s="16"/>
      <c r="N145" s="43"/>
      <c r="O145" s="38"/>
      <c r="P145" s="16"/>
      <c r="Q145" s="16"/>
    </row>
    <row r="146" spans="2:17" s="13" customFormat="1" ht="12.75">
      <c r="B146" s="14"/>
      <c r="C146" s="15"/>
      <c r="D146" s="4"/>
      <c r="H146" s="5"/>
      <c r="I146" s="5"/>
      <c r="J146" s="5"/>
      <c r="M146" s="16"/>
      <c r="N146" s="43"/>
      <c r="O146" s="38"/>
      <c r="P146" s="16"/>
      <c r="Q146" s="16"/>
    </row>
    <row r="147" spans="2:17" s="13" customFormat="1" ht="12.75">
      <c r="B147" s="14"/>
      <c r="C147" s="15"/>
      <c r="D147" s="4"/>
      <c r="H147" s="5"/>
      <c r="I147" s="5"/>
      <c r="J147" s="5"/>
      <c r="M147" s="16"/>
      <c r="N147" s="43"/>
      <c r="O147" s="38"/>
      <c r="P147" s="16"/>
      <c r="Q147" s="16"/>
    </row>
    <row r="148" spans="2:17" s="13" customFormat="1" ht="12.75">
      <c r="B148" s="14"/>
      <c r="C148" s="15"/>
      <c r="D148" s="4"/>
      <c r="H148" s="5"/>
      <c r="I148" s="5"/>
      <c r="J148" s="5"/>
      <c r="M148" s="16"/>
      <c r="N148" s="43"/>
      <c r="O148" s="38"/>
      <c r="P148" s="16"/>
      <c r="Q148" s="16"/>
    </row>
    <row r="149" spans="2:17" s="13" customFormat="1" ht="12.75">
      <c r="B149" s="14"/>
      <c r="C149" s="15"/>
      <c r="D149" s="4"/>
      <c r="H149" s="5"/>
      <c r="I149" s="5"/>
      <c r="J149" s="5"/>
      <c r="M149" s="16"/>
      <c r="N149" s="43"/>
      <c r="O149" s="38"/>
      <c r="P149" s="16"/>
      <c r="Q149" s="16"/>
    </row>
    <row r="150" spans="2:17" s="13" customFormat="1" ht="12.75">
      <c r="B150" s="14"/>
      <c r="C150" s="15"/>
      <c r="D150" s="4"/>
      <c r="H150" s="5"/>
      <c r="I150" s="5"/>
      <c r="J150" s="5"/>
      <c r="M150" s="16"/>
      <c r="N150" s="43"/>
      <c r="O150" s="38"/>
      <c r="P150" s="16"/>
      <c r="Q150" s="16"/>
    </row>
    <row r="151" spans="2:17" s="13" customFormat="1" ht="12.75">
      <c r="B151" s="14"/>
      <c r="C151" s="15"/>
      <c r="D151" s="4"/>
      <c r="H151" s="5"/>
      <c r="I151" s="5"/>
      <c r="J151" s="5"/>
      <c r="M151" s="16"/>
      <c r="N151" s="43"/>
      <c r="O151" s="38"/>
      <c r="P151" s="16"/>
      <c r="Q151" s="16"/>
    </row>
    <row r="152" spans="2:17" s="13" customFormat="1" ht="12.75">
      <c r="B152" s="14"/>
      <c r="C152" s="15"/>
      <c r="D152" s="4"/>
      <c r="H152" s="5"/>
      <c r="I152" s="5"/>
      <c r="J152" s="5"/>
      <c r="M152" s="16"/>
      <c r="N152" s="43"/>
      <c r="O152" s="38"/>
      <c r="P152" s="16"/>
      <c r="Q152" s="16"/>
    </row>
    <row r="153" spans="2:17" s="13" customFormat="1" ht="12.75">
      <c r="B153" s="14"/>
      <c r="C153" s="15"/>
      <c r="D153" s="4"/>
      <c r="H153" s="5"/>
      <c r="I153" s="5"/>
      <c r="J153" s="5"/>
      <c r="M153" s="16"/>
      <c r="N153" s="43"/>
      <c r="O153" s="38"/>
      <c r="P153" s="16"/>
      <c r="Q153" s="16"/>
    </row>
    <row r="154" spans="2:17" s="13" customFormat="1" ht="12.75">
      <c r="B154" s="14"/>
      <c r="C154" s="15"/>
      <c r="D154" s="4"/>
      <c r="H154" s="5"/>
      <c r="I154" s="5"/>
      <c r="J154" s="5"/>
      <c r="M154" s="16"/>
      <c r="N154" s="43"/>
      <c r="O154" s="38"/>
      <c r="P154" s="16"/>
      <c r="Q154" s="16"/>
    </row>
    <row r="155" spans="2:17" s="13" customFormat="1" ht="12.75">
      <c r="B155" s="14"/>
      <c r="C155" s="15"/>
      <c r="D155" s="4"/>
      <c r="H155" s="5"/>
      <c r="I155" s="5"/>
      <c r="J155" s="5"/>
      <c r="M155" s="16"/>
      <c r="N155" s="43"/>
      <c r="O155" s="38"/>
      <c r="P155" s="16"/>
      <c r="Q155" s="16"/>
    </row>
    <row r="156" spans="2:17" s="13" customFormat="1" ht="12.75">
      <c r="B156" s="14"/>
      <c r="C156" s="15"/>
      <c r="D156" s="4"/>
      <c r="H156" s="5"/>
      <c r="I156" s="5"/>
      <c r="J156" s="5"/>
      <c r="M156" s="16"/>
      <c r="N156" s="43"/>
      <c r="O156" s="38"/>
      <c r="P156" s="16"/>
      <c r="Q156" s="16"/>
    </row>
    <row r="157" spans="2:17" s="13" customFormat="1" ht="12.75">
      <c r="B157" s="14"/>
      <c r="C157" s="15"/>
      <c r="D157" s="4"/>
      <c r="H157" s="5"/>
      <c r="I157" s="5"/>
      <c r="J157" s="5"/>
      <c r="M157" s="16"/>
      <c r="N157" s="43"/>
      <c r="O157" s="38"/>
      <c r="P157" s="16"/>
      <c r="Q157" s="16"/>
    </row>
    <row r="158" spans="2:17" s="13" customFormat="1" ht="12.75">
      <c r="B158" s="14"/>
      <c r="C158" s="15"/>
      <c r="D158" s="4"/>
      <c r="H158" s="5"/>
      <c r="I158" s="5"/>
      <c r="J158" s="5"/>
      <c r="M158" s="16"/>
      <c r="N158" s="43"/>
      <c r="O158" s="38"/>
      <c r="P158" s="16"/>
      <c r="Q158" s="16"/>
    </row>
    <row r="159" spans="2:17" s="13" customFormat="1" ht="12.75">
      <c r="B159" s="14"/>
      <c r="C159" s="15"/>
      <c r="D159" s="4"/>
      <c r="H159" s="5"/>
      <c r="I159" s="5"/>
      <c r="J159" s="5"/>
      <c r="M159" s="16"/>
      <c r="N159" s="43"/>
      <c r="O159" s="38"/>
      <c r="P159" s="16"/>
      <c r="Q159" s="16"/>
    </row>
    <row r="160" spans="2:17" s="13" customFormat="1" ht="12.75">
      <c r="B160" s="14"/>
      <c r="C160" s="15"/>
      <c r="D160" s="4"/>
      <c r="H160" s="5"/>
      <c r="I160" s="5"/>
      <c r="J160" s="5"/>
      <c r="M160" s="16"/>
      <c r="N160" s="43"/>
      <c r="O160" s="38"/>
      <c r="P160" s="16"/>
      <c r="Q160" s="16"/>
    </row>
    <row r="161" spans="2:17" s="13" customFormat="1" ht="12.75">
      <c r="B161" s="14"/>
      <c r="C161" s="15"/>
      <c r="D161" s="4"/>
      <c r="H161" s="5"/>
      <c r="I161" s="5"/>
      <c r="J161" s="5"/>
      <c r="M161" s="16"/>
      <c r="N161" s="43"/>
      <c r="O161" s="38"/>
      <c r="P161" s="16"/>
      <c r="Q161" s="16"/>
    </row>
    <row r="162" spans="2:17" s="13" customFormat="1" ht="12.75">
      <c r="B162" s="14"/>
      <c r="C162" s="15"/>
      <c r="D162" s="4"/>
      <c r="H162" s="5"/>
      <c r="I162" s="5"/>
      <c r="J162" s="5"/>
      <c r="M162" s="16"/>
      <c r="N162" s="43"/>
      <c r="O162" s="38"/>
      <c r="P162" s="16"/>
      <c r="Q162" s="16"/>
    </row>
    <row r="163" spans="2:17" s="13" customFormat="1" ht="12.75">
      <c r="B163" s="14"/>
      <c r="C163" s="15"/>
      <c r="D163" s="4"/>
      <c r="H163" s="5"/>
      <c r="I163" s="5"/>
      <c r="J163" s="5"/>
      <c r="M163" s="16"/>
      <c r="N163" s="43"/>
      <c r="O163" s="38"/>
      <c r="P163" s="16"/>
      <c r="Q163" s="16"/>
    </row>
    <row r="164" spans="2:17" s="13" customFormat="1" ht="12.75">
      <c r="B164" s="14"/>
      <c r="C164" s="15"/>
      <c r="D164" s="4"/>
      <c r="H164" s="5"/>
      <c r="I164" s="5"/>
      <c r="J164" s="5"/>
      <c r="M164" s="16"/>
      <c r="N164" s="43"/>
      <c r="O164" s="38"/>
      <c r="P164" s="16"/>
      <c r="Q164" s="16"/>
    </row>
    <row r="165" spans="2:17" s="13" customFormat="1" ht="12.75">
      <c r="B165" s="14"/>
      <c r="C165" s="15"/>
      <c r="D165" s="4"/>
      <c r="H165" s="5"/>
      <c r="I165" s="5"/>
      <c r="J165" s="5"/>
      <c r="M165" s="16"/>
      <c r="N165" s="43"/>
      <c r="O165" s="38"/>
      <c r="P165" s="16"/>
      <c r="Q165" s="16"/>
    </row>
    <row r="166" spans="2:17" s="13" customFormat="1" ht="12.75">
      <c r="B166" s="14"/>
      <c r="C166" s="15"/>
      <c r="D166" s="4"/>
      <c r="H166" s="5"/>
      <c r="I166" s="5"/>
      <c r="J166" s="5"/>
      <c r="M166" s="16"/>
      <c r="N166" s="43"/>
      <c r="O166" s="38"/>
      <c r="P166" s="16"/>
      <c r="Q166" s="16"/>
    </row>
    <row r="167" spans="2:17" s="13" customFormat="1" ht="12.75">
      <c r="B167" s="14"/>
      <c r="C167" s="15"/>
      <c r="D167" s="4"/>
      <c r="H167" s="5"/>
      <c r="I167" s="5"/>
      <c r="J167" s="5"/>
      <c r="M167" s="16"/>
      <c r="N167" s="43"/>
      <c r="O167" s="38"/>
      <c r="P167" s="16"/>
      <c r="Q167" s="16"/>
    </row>
    <row r="168" spans="2:17" s="13" customFormat="1" ht="12.75">
      <c r="B168" s="14"/>
      <c r="C168" s="15"/>
      <c r="D168" s="4"/>
      <c r="H168" s="5"/>
      <c r="I168" s="5"/>
      <c r="J168" s="5"/>
      <c r="M168" s="16"/>
      <c r="N168" s="43"/>
      <c r="O168" s="38"/>
      <c r="P168" s="16"/>
      <c r="Q168" s="16"/>
    </row>
    <row r="169" spans="2:17" s="13" customFormat="1" ht="12.75">
      <c r="B169" s="14"/>
      <c r="C169" s="15"/>
      <c r="D169" s="4"/>
      <c r="H169" s="5"/>
      <c r="I169" s="5"/>
      <c r="J169" s="5"/>
      <c r="M169" s="16"/>
      <c r="N169" s="43"/>
      <c r="O169" s="38"/>
      <c r="P169" s="16"/>
      <c r="Q169" s="16"/>
    </row>
    <row r="170" spans="2:17" s="13" customFormat="1" ht="12.75">
      <c r="B170" s="14"/>
      <c r="C170" s="15"/>
      <c r="D170" s="4"/>
      <c r="H170" s="5"/>
      <c r="I170" s="5"/>
      <c r="J170" s="5"/>
      <c r="M170" s="16"/>
      <c r="N170" s="43"/>
      <c r="O170" s="38"/>
      <c r="P170" s="16"/>
      <c r="Q170" s="16"/>
    </row>
    <row r="171" spans="2:17" s="13" customFormat="1" ht="12.75">
      <c r="B171" s="14"/>
      <c r="C171" s="15"/>
      <c r="D171" s="4"/>
      <c r="H171" s="5"/>
      <c r="I171" s="5"/>
      <c r="J171" s="5"/>
      <c r="M171" s="16"/>
      <c r="N171" s="43"/>
      <c r="O171" s="38"/>
      <c r="P171" s="16"/>
      <c r="Q171" s="16"/>
    </row>
    <row r="172" spans="2:17" s="13" customFormat="1" ht="12.75">
      <c r="B172" s="14"/>
      <c r="C172" s="15"/>
      <c r="D172" s="4"/>
      <c r="H172" s="5"/>
      <c r="I172" s="5"/>
      <c r="J172" s="5"/>
      <c r="M172" s="16"/>
      <c r="N172" s="43"/>
      <c r="O172" s="38"/>
      <c r="P172" s="16"/>
      <c r="Q172" s="16"/>
    </row>
    <row r="173" spans="2:17" s="13" customFormat="1" ht="12.75">
      <c r="B173" s="14"/>
      <c r="C173" s="15"/>
      <c r="D173" s="4"/>
      <c r="H173" s="5"/>
      <c r="I173" s="5"/>
      <c r="J173" s="5"/>
      <c r="M173" s="16"/>
      <c r="N173" s="43"/>
      <c r="O173" s="38"/>
      <c r="P173" s="16"/>
      <c r="Q173" s="16"/>
    </row>
    <row r="174" spans="2:17" s="13" customFormat="1" ht="12.75">
      <c r="B174" s="14"/>
      <c r="C174" s="15"/>
      <c r="D174" s="4"/>
      <c r="H174" s="5"/>
      <c r="I174" s="5"/>
      <c r="J174" s="5"/>
      <c r="M174" s="16"/>
      <c r="N174" s="43"/>
      <c r="O174" s="38"/>
      <c r="P174" s="16"/>
      <c r="Q174" s="16"/>
    </row>
    <row r="175" spans="2:17" s="13" customFormat="1" ht="12.75">
      <c r="B175" s="14"/>
      <c r="C175" s="15"/>
      <c r="D175" s="4"/>
      <c r="H175" s="5"/>
      <c r="I175" s="5"/>
      <c r="J175" s="5"/>
      <c r="M175" s="16"/>
      <c r="N175" s="43"/>
      <c r="O175" s="38"/>
      <c r="P175" s="16"/>
      <c r="Q175" s="16"/>
    </row>
    <row r="176" spans="2:17" s="13" customFormat="1" ht="12.75">
      <c r="B176" s="14"/>
      <c r="C176" s="15"/>
      <c r="D176" s="4"/>
      <c r="H176" s="5"/>
      <c r="I176" s="5"/>
      <c r="J176" s="5"/>
      <c r="M176" s="16"/>
      <c r="N176" s="43"/>
      <c r="O176" s="38"/>
      <c r="P176" s="16"/>
      <c r="Q176" s="16"/>
    </row>
    <row r="177" spans="2:17" s="13" customFormat="1" ht="12.75">
      <c r="B177" s="14"/>
      <c r="C177" s="15"/>
      <c r="D177" s="4"/>
      <c r="H177" s="5"/>
      <c r="I177" s="5"/>
      <c r="J177" s="5"/>
      <c r="M177" s="16"/>
      <c r="N177" s="43"/>
      <c r="O177" s="38"/>
      <c r="P177" s="16"/>
      <c r="Q177" s="16"/>
    </row>
    <row r="178" spans="2:17" s="13" customFormat="1" ht="12.75">
      <c r="B178" s="14"/>
      <c r="C178" s="15"/>
      <c r="D178" s="4"/>
      <c r="H178" s="5"/>
      <c r="I178" s="5"/>
      <c r="J178" s="5"/>
      <c r="M178" s="16"/>
      <c r="N178" s="43"/>
      <c r="O178" s="38"/>
      <c r="P178" s="16"/>
      <c r="Q178" s="16"/>
    </row>
    <row r="179" spans="2:17" s="13" customFormat="1" ht="12.75">
      <c r="B179" s="14"/>
      <c r="C179" s="15"/>
      <c r="D179" s="4"/>
      <c r="H179" s="5"/>
      <c r="I179" s="5"/>
      <c r="J179" s="5"/>
      <c r="M179" s="16"/>
      <c r="N179" s="43"/>
      <c r="O179" s="38"/>
      <c r="P179" s="16"/>
      <c r="Q179" s="16"/>
    </row>
    <row r="180" spans="2:17" s="13" customFormat="1" ht="12.75">
      <c r="B180" s="14"/>
      <c r="C180" s="15"/>
      <c r="D180" s="4"/>
      <c r="H180" s="5"/>
      <c r="I180" s="5"/>
      <c r="J180" s="5"/>
      <c r="M180" s="16"/>
      <c r="N180" s="43"/>
      <c r="O180" s="38"/>
      <c r="P180" s="16"/>
      <c r="Q180" s="16"/>
    </row>
    <row r="181" spans="2:17" s="13" customFormat="1" ht="12.75">
      <c r="B181" s="14"/>
      <c r="C181" s="15"/>
      <c r="D181" s="4"/>
      <c r="H181" s="5"/>
      <c r="I181" s="5"/>
      <c r="J181" s="5"/>
      <c r="M181" s="16"/>
      <c r="N181" s="43"/>
      <c r="O181" s="38"/>
      <c r="P181" s="16"/>
      <c r="Q181" s="16"/>
    </row>
    <row r="182" spans="2:17" s="13" customFormat="1" ht="12.75">
      <c r="B182" s="14"/>
      <c r="C182" s="15"/>
      <c r="D182" s="4"/>
      <c r="H182" s="5"/>
      <c r="I182" s="5"/>
      <c r="J182" s="5"/>
      <c r="M182" s="16"/>
      <c r="N182" s="43"/>
      <c r="O182" s="38"/>
      <c r="P182" s="16"/>
      <c r="Q182" s="16"/>
    </row>
    <row r="183" spans="2:17" s="13" customFormat="1" ht="12.75">
      <c r="B183" s="14"/>
      <c r="C183" s="15"/>
      <c r="D183" s="4"/>
      <c r="H183" s="5"/>
      <c r="I183" s="5"/>
      <c r="J183" s="5"/>
      <c r="M183" s="16"/>
      <c r="N183" s="43"/>
      <c r="O183" s="38"/>
      <c r="P183" s="16"/>
      <c r="Q183" s="16"/>
    </row>
    <row r="184" spans="2:17" s="13" customFormat="1" ht="12.75">
      <c r="B184" s="14"/>
      <c r="C184" s="15"/>
      <c r="D184" s="4"/>
      <c r="H184" s="5"/>
      <c r="I184" s="5"/>
      <c r="J184" s="5"/>
      <c r="M184" s="16"/>
      <c r="N184" s="43"/>
      <c r="O184" s="38"/>
      <c r="P184" s="16"/>
      <c r="Q184" s="16"/>
    </row>
    <row r="185" spans="2:17" s="13" customFormat="1" ht="12.75">
      <c r="B185" s="14"/>
      <c r="C185" s="15"/>
      <c r="D185" s="4"/>
      <c r="H185" s="5"/>
      <c r="I185" s="5"/>
      <c r="J185" s="5"/>
      <c r="M185" s="16"/>
      <c r="N185" s="43"/>
      <c r="O185" s="38"/>
      <c r="P185" s="16"/>
      <c r="Q185" s="16"/>
    </row>
    <row r="186" spans="2:17" s="13" customFormat="1" ht="12.75">
      <c r="B186" s="14"/>
      <c r="C186" s="15"/>
      <c r="D186" s="4"/>
      <c r="H186" s="5"/>
      <c r="I186" s="5"/>
      <c r="J186" s="5"/>
      <c r="M186" s="16"/>
      <c r="N186" s="43"/>
      <c r="O186" s="38"/>
      <c r="P186" s="16"/>
      <c r="Q186" s="16"/>
    </row>
    <row r="187" spans="2:17" s="13" customFormat="1" ht="12.75">
      <c r="B187" s="14"/>
      <c r="C187" s="15"/>
      <c r="D187" s="4"/>
      <c r="H187" s="5"/>
      <c r="I187" s="5"/>
      <c r="J187" s="5"/>
      <c r="M187" s="16"/>
      <c r="N187" s="43"/>
      <c r="O187" s="38"/>
      <c r="P187" s="16"/>
      <c r="Q187" s="16"/>
    </row>
    <row r="188" spans="2:17" s="13" customFormat="1" ht="12.75">
      <c r="B188" s="14"/>
      <c r="C188" s="15"/>
      <c r="D188" s="4"/>
      <c r="H188" s="5"/>
      <c r="I188" s="5"/>
      <c r="J188" s="5"/>
      <c r="M188" s="16"/>
      <c r="N188" s="43"/>
      <c r="O188" s="38"/>
      <c r="P188" s="16"/>
      <c r="Q188" s="16"/>
    </row>
    <row r="189" spans="2:17" s="13" customFormat="1" ht="12.75">
      <c r="B189" s="14"/>
      <c r="C189" s="15"/>
      <c r="D189" s="4"/>
      <c r="H189" s="5"/>
      <c r="I189" s="5"/>
      <c r="J189" s="5"/>
      <c r="M189" s="16"/>
      <c r="N189" s="43"/>
      <c r="O189" s="38"/>
      <c r="P189" s="16"/>
      <c r="Q189" s="16"/>
    </row>
    <row r="190" spans="2:17" s="13" customFormat="1" ht="12.75">
      <c r="B190" s="14"/>
      <c r="C190" s="15"/>
      <c r="D190" s="4"/>
      <c r="H190" s="5"/>
      <c r="I190" s="5"/>
      <c r="J190" s="5"/>
      <c r="M190" s="16"/>
      <c r="N190" s="43"/>
      <c r="O190" s="38"/>
      <c r="P190" s="16"/>
      <c r="Q190" s="16"/>
    </row>
    <row r="191" spans="2:17" s="13" customFormat="1" ht="12.75">
      <c r="B191" s="14"/>
      <c r="C191" s="15"/>
      <c r="D191" s="4"/>
      <c r="G191" s="1"/>
      <c r="H191" s="5"/>
      <c r="I191" s="5"/>
      <c r="J191" s="5"/>
      <c r="K191" s="1"/>
      <c r="L191" s="1"/>
      <c r="M191" s="6"/>
      <c r="N191" s="43"/>
      <c r="O191" s="38"/>
      <c r="P191" s="16"/>
      <c r="Q191" s="16"/>
    </row>
    <row r="192" spans="2:17" s="13" customFormat="1" ht="12.75">
      <c r="B192" s="14"/>
      <c r="C192" s="15"/>
      <c r="D192" s="4"/>
      <c r="G192" s="1"/>
      <c r="H192" s="5"/>
      <c r="I192" s="5"/>
      <c r="J192" s="5"/>
      <c r="K192" s="1"/>
      <c r="L192" s="1"/>
      <c r="M192" s="6"/>
      <c r="N192" s="43"/>
      <c r="O192" s="38"/>
      <c r="P192" s="16"/>
      <c r="Q192" s="16"/>
    </row>
  </sheetData>
  <sheetProtection/>
  <mergeCells count="147">
    <mergeCell ref="A1:E1"/>
    <mergeCell ref="F1:G2"/>
    <mergeCell ref="H1:N1"/>
    <mergeCell ref="A2:E2"/>
    <mergeCell ref="H2:N2"/>
    <mergeCell ref="A3:N3"/>
    <mergeCell ref="A5:N5"/>
    <mergeCell ref="A6:N6"/>
    <mergeCell ref="A7:N7"/>
    <mergeCell ref="A8:A10"/>
    <mergeCell ref="B8:B10"/>
    <mergeCell ref="D8:L8"/>
    <mergeCell ref="M8:M9"/>
    <mergeCell ref="A11:A12"/>
    <mergeCell ref="B11:B12"/>
    <mergeCell ref="D11:D12"/>
    <mergeCell ref="M11:M12"/>
    <mergeCell ref="A13:A14"/>
    <mergeCell ref="B13:B14"/>
    <mergeCell ref="M13:M14"/>
    <mergeCell ref="A15:A16"/>
    <mergeCell ref="B15:B16"/>
    <mergeCell ref="D15:D16"/>
    <mergeCell ref="M15:M16"/>
    <mergeCell ref="A17:A18"/>
    <mergeCell ref="B17:B18"/>
    <mergeCell ref="D17:D18"/>
    <mergeCell ref="M17:M18"/>
    <mergeCell ref="A19:A20"/>
    <mergeCell ref="B19:B20"/>
    <mergeCell ref="D19:D20"/>
    <mergeCell ref="M19:M20"/>
    <mergeCell ref="A21:A22"/>
    <mergeCell ref="B21:B22"/>
    <mergeCell ref="D21:D22"/>
    <mergeCell ref="M21:M22"/>
    <mergeCell ref="A23:A24"/>
    <mergeCell ref="B23:B24"/>
    <mergeCell ref="D23:D24"/>
    <mergeCell ref="M23:M24"/>
    <mergeCell ref="A25:A26"/>
    <mergeCell ref="B25:B26"/>
    <mergeCell ref="D25:D26"/>
    <mergeCell ref="M25:M26"/>
    <mergeCell ref="A27:A28"/>
    <mergeCell ref="B27:B28"/>
    <mergeCell ref="D27:D28"/>
    <mergeCell ref="M27:M28"/>
    <mergeCell ref="A29:A30"/>
    <mergeCell ref="B29:B30"/>
    <mergeCell ref="D29:D30"/>
    <mergeCell ref="M29:M30"/>
    <mergeCell ref="E37:E38"/>
    <mergeCell ref="M37:M38"/>
    <mergeCell ref="A31:A32"/>
    <mergeCell ref="B31:B32"/>
    <mergeCell ref="M31:M32"/>
    <mergeCell ref="A33:A34"/>
    <mergeCell ref="B33:B34"/>
    <mergeCell ref="D33:D34"/>
    <mergeCell ref="M33:M34"/>
    <mergeCell ref="D41:D42"/>
    <mergeCell ref="M41:M42"/>
    <mergeCell ref="A43:A44"/>
    <mergeCell ref="A35:A36"/>
    <mergeCell ref="B35:B36"/>
    <mergeCell ref="D35:D36"/>
    <mergeCell ref="M35:M36"/>
    <mergeCell ref="A37:A38"/>
    <mergeCell ref="B37:B38"/>
    <mergeCell ref="D37:D38"/>
    <mergeCell ref="B49:B50"/>
    <mergeCell ref="D49:D50"/>
    <mergeCell ref="M49:M50"/>
    <mergeCell ref="A39:A40"/>
    <mergeCell ref="B39:B40"/>
    <mergeCell ref="D39:D40"/>
    <mergeCell ref="M39:M40"/>
    <mergeCell ref="M47:M48"/>
    <mergeCell ref="A41:A42"/>
    <mergeCell ref="B41:B42"/>
    <mergeCell ref="A47:A48"/>
    <mergeCell ref="B47:B48"/>
    <mergeCell ref="D47:D48"/>
    <mergeCell ref="B43:B44"/>
    <mergeCell ref="D43:D44"/>
    <mergeCell ref="M43:M44"/>
    <mergeCell ref="A4:N4"/>
    <mergeCell ref="A49:A50"/>
    <mergeCell ref="A51:N51"/>
    <mergeCell ref="A52:N52"/>
    <mergeCell ref="A53:N53"/>
    <mergeCell ref="A54:N54"/>
    <mergeCell ref="A45:A46"/>
    <mergeCell ref="B45:B46"/>
    <mergeCell ref="D45:D46"/>
    <mergeCell ref="M45:M46"/>
    <mergeCell ref="A55:N55"/>
    <mergeCell ref="A56:N56"/>
    <mergeCell ref="B57:K57"/>
    <mergeCell ref="L57:N57"/>
    <mergeCell ref="B58:K58"/>
    <mergeCell ref="L58:N58"/>
    <mergeCell ref="B59:K59"/>
    <mergeCell ref="L59:N59"/>
    <mergeCell ref="B60:K60"/>
    <mergeCell ref="L60:N60"/>
    <mergeCell ref="B61:N61"/>
    <mergeCell ref="B62:K62"/>
    <mergeCell ref="L62:N62"/>
    <mergeCell ref="B63:N63"/>
    <mergeCell ref="B64:K64"/>
    <mergeCell ref="L64:N64"/>
    <mergeCell ref="B65:F65"/>
    <mergeCell ref="G65:H65"/>
    <mergeCell ref="I65:N65"/>
    <mergeCell ref="B66:F66"/>
    <mergeCell ref="G66:H66"/>
    <mergeCell ref="I66:N66"/>
    <mergeCell ref="B67:F67"/>
    <mergeCell ref="G67:H67"/>
    <mergeCell ref="I67:N67"/>
    <mergeCell ref="B68:F68"/>
    <mergeCell ref="G68:H68"/>
    <mergeCell ref="I68:N68"/>
    <mergeCell ref="B69:F69"/>
    <mergeCell ref="G69:H69"/>
    <mergeCell ref="I69:N69"/>
    <mergeCell ref="G70:H70"/>
    <mergeCell ref="I70:N70"/>
    <mergeCell ref="G74:H74"/>
    <mergeCell ref="I74:N74"/>
    <mergeCell ref="B71:F71"/>
    <mergeCell ref="G71:H71"/>
    <mergeCell ref="I71:N71"/>
    <mergeCell ref="B72:F72"/>
    <mergeCell ref="G72:H72"/>
    <mergeCell ref="I72:N72"/>
    <mergeCell ref="B75:F75"/>
    <mergeCell ref="G75:H75"/>
    <mergeCell ref="I75:N75"/>
    <mergeCell ref="D31:D32"/>
    <mergeCell ref="B73:F73"/>
    <mergeCell ref="G73:H73"/>
    <mergeCell ref="I73:N73"/>
    <mergeCell ref="B74:F74"/>
    <mergeCell ref="B70:F70"/>
  </mergeCells>
  <printOptions horizontalCentered="1" verticalCentered="1"/>
  <pageMargins left="0.25" right="0.25" top="0.75" bottom="0.75" header="0.3" footer="0.3"/>
  <pageSetup firstPageNumber="1" useFirstPageNumber="1" fitToHeight="0" fitToWidth="1" horizontalDpi="300" verticalDpi="300" orientation="portrait" paperSize="9" scale="91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29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2.140625" style="0" customWidth="1"/>
    <col min="2" max="2" width="16.28125" style="0" customWidth="1"/>
    <col min="3" max="3" width="12.8515625" style="0" customWidth="1"/>
    <col min="4" max="4" width="13.7109375" style="0" customWidth="1"/>
    <col min="5" max="5" width="11.00390625" style="0" customWidth="1"/>
    <col min="6" max="6" width="11.140625" style="0" customWidth="1"/>
    <col min="7" max="7" width="13.57421875" style="0" customWidth="1"/>
    <col min="8" max="8" width="16.00390625" style="0" customWidth="1"/>
    <col min="9" max="9" width="16.140625" style="0" customWidth="1"/>
  </cols>
  <sheetData>
    <row r="2" spans="2:9" ht="27.75">
      <c r="B2" s="112" t="s">
        <v>130</v>
      </c>
      <c r="C2" s="74"/>
      <c r="D2" s="75"/>
      <c r="E2" s="76"/>
      <c r="F2" s="76"/>
      <c r="G2" s="77"/>
      <c r="H2" s="77"/>
      <c r="I2" s="77"/>
    </row>
    <row r="3" spans="3:9" ht="37.5">
      <c r="C3" s="78"/>
      <c r="D3" s="76"/>
      <c r="E3" s="76"/>
      <c r="F3" s="76"/>
      <c r="G3" s="79" t="s">
        <v>131</v>
      </c>
      <c r="H3" s="80"/>
      <c r="I3" s="81"/>
    </row>
    <row r="4" spans="2:9" ht="12.75">
      <c r="B4" s="214" t="s">
        <v>132</v>
      </c>
      <c r="C4" s="214"/>
      <c r="D4" s="214"/>
      <c r="E4" s="214"/>
      <c r="F4" s="214"/>
      <c r="G4" s="214"/>
      <c r="H4" s="214"/>
      <c r="I4" s="214"/>
    </row>
    <row r="5" spans="2:9" ht="12.75">
      <c r="B5" s="214" t="s">
        <v>133</v>
      </c>
      <c r="C5" s="214"/>
      <c r="D5" s="214"/>
      <c r="E5" s="214"/>
      <c r="F5" s="214"/>
      <c r="G5" s="214"/>
      <c r="H5" s="214"/>
      <c r="I5" s="214"/>
    </row>
    <row r="6" spans="2:9" ht="15">
      <c r="B6" s="215" t="s">
        <v>134</v>
      </c>
      <c r="C6" s="216"/>
      <c r="D6" s="216"/>
      <c r="E6" s="216"/>
      <c r="F6" s="216"/>
      <c r="G6" s="216"/>
      <c r="H6" s="216"/>
      <c r="I6" s="216"/>
    </row>
    <row r="7" spans="2:9" ht="12.75">
      <c r="B7" s="214" t="s">
        <v>135</v>
      </c>
      <c r="C7" s="214"/>
      <c r="D7" s="214"/>
      <c r="E7" s="214"/>
      <c r="F7" s="214"/>
      <c r="G7" s="214"/>
      <c r="H7" s="214"/>
      <c r="I7" s="214"/>
    </row>
    <row r="8" spans="2:9" ht="12.75">
      <c r="B8" s="82"/>
      <c r="C8" s="83"/>
      <c r="D8" s="84"/>
      <c r="E8" s="85"/>
      <c r="F8" s="85"/>
      <c r="G8" s="86"/>
      <c r="H8" s="86"/>
      <c r="I8" s="86"/>
    </row>
    <row r="9" spans="2:9" ht="15.75">
      <c r="B9" s="217" t="s">
        <v>136</v>
      </c>
      <c r="C9" s="217"/>
      <c r="D9" s="217"/>
      <c r="E9" s="217"/>
      <c r="F9" s="217"/>
      <c r="G9" s="217"/>
      <c r="H9" s="217"/>
      <c r="I9" s="217"/>
    </row>
    <row r="10" spans="2:9" ht="13.5" thickBot="1">
      <c r="B10" s="87"/>
      <c r="C10" s="87"/>
      <c r="D10" s="87"/>
      <c r="E10" s="87"/>
      <c r="F10" s="87"/>
      <c r="G10" s="87"/>
      <c r="H10" s="88" t="s">
        <v>137</v>
      </c>
      <c r="I10" s="89" t="s">
        <v>138</v>
      </c>
    </row>
    <row r="11" spans="2:9" ht="95.25" customHeight="1" thickBot="1">
      <c r="B11" s="90" t="s">
        <v>139</v>
      </c>
      <c r="C11" s="91" t="s">
        <v>140</v>
      </c>
      <c r="D11" s="91" t="s">
        <v>141</v>
      </c>
      <c r="E11" s="91" t="s">
        <v>142</v>
      </c>
      <c r="F11" s="91" t="s">
        <v>143</v>
      </c>
      <c r="G11" s="91" t="s">
        <v>144</v>
      </c>
      <c r="H11" s="91" t="s">
        <v>145</v>
      </c>
      <c r="I11" s="92" t="s">
        <v>146</v>
      </c>
    </row>
    <row r="12" spans="2:9" ht="15">
      <c r="B12" s="93" t="s">
        <v>147</v>
      </c>
      <c r="C12" s="94" t="s">
        <v>148</v>
      </c>
      <c r="D12" s="95" t="s">
        <v>149</v>
      </c>
      <c r="E12" s="95">
        <v>600</v>
      </c>
      <c r="F12" s="95">
        <v>18</v>
      </c>
      <c r="G12" s="96" t="s">
        <v>150</v>
      </c>
      <c r="H12" s="96">
        <v>200</v>
      </c>
      <c r="I12" s="97" t="s">
        <v>151</v>
      </c>
    </row>
    <row r="13" spans="2:9" ht="15">
      <c r="B13" s="93" t="s">
        <v>152</v>
      </c>
      <c r="C13" s="94" t="s">
        <v>153</v>
      </c>
      <c r="D13" s="95" t="s">
        <v>149</v>
      </c>
      <c r="E13" s="95">
        <v>800</v>
      </c>
      <c r="F13" s="95">
        <v>19</v>
      </c>
      <c r="G13" s="96" t="s">
        <v>118</v>
      </c>
      <c r="H13" s="96">
        <v>300</v>
      </c>
      <c r="I13" s="97">
        <v>1000</v>
      </c>
    </row>
    <row r="14" spans="2:9" ht="15">
      <c r="B14" s="93" t="s">
        <v>154</v>
      </c>
      <c r="C14" s="94" t="s">
        <v>155</v>
      </c>
      <c r="D14" s="95" t="s">
        <v>149</v>
      </c>
      <c r="E14" s="95">
        <v>900</v>
      </c>
      <c r="F14" s="95">
        <v>23</v>
      </c>
      <c r="G14" s="96" t="s">
        <v>156</v>
      </c>
      <c r="H14" s="96">
        <v>300</v>
      </c>
      <c r="I14" s="97">
        <v>1300</v>
      </c>
    </row>
    <row r="15" spans="2:9" ht="15">
      <c r="B15" s="93" t="s">
        <v>157</v>
      </c>
      <c r="C15" s="94" t="s">
        <v>158</v>
      </c>
      <c r="D15" s="95" t="s">
        <v>149</v>
      </c>
      <c r="E15" s="95">
        <v>900</v>
      </c>
      <c r="F15" s="95">
        <v>25</v>
      </c>
      <c r="G15" s="96" t="s">
        <v>159</v>
      </c>
      <c r="H15" s="96">
        <v>400</v>
      </c>
      <c r="I15" s="97">
        <v>1600</v>
      </c>
    </row>
    <row r="16" spans="2:9" ht="15">
      <c r="B16" s="93" t="s">
        <v>160</v>
      </c>
      <c r="C16" s="94" t="s">
        <v>161</v>
      </c>
      <c r="D16" s="95" t="s">
        <v>149</v>
      </c>
      <c r="E16" s="95">
        <v>1300</v>
      </c>
      <c r="F16" s="95">
        <v>28</v>
      </c>
      <c r="G16" s="96" t="s">
        <v>162</v>
      </c>
      <c r="H16" s="96">
        <v>500</v>
      </c>
      <c r="I16" s="97" t="s">
        <v>163</v>
      </c>
    </row>
    <row r="17" spans="2:9" ht="15">
      <c r="B17" s="93" t="s">
        <v>164</v>
      </c>
      <c r="C17" s="94" t="s">
        <v>165</v>
      </c>
      <c r="D17" s="95" t="s">
        <v>166</v>
      </c>
      <c r="E17" s="95">
        <v>2600</v>
      </c>
      <c r="F17" s="95">
        <v>30</v>
      </c>
      <c r="G17" s="96" t="s">
        <v>167</v>
      </c>
      <c r="H17" s="96">
        <v>700</v>
      </c>
      <c r="I17" s="97" t="s">
        <v>163</v>
      </c>
    </row>
    <row r="18" spans="2:9" ht="15">
      <c r="B18" s="93" t="s">
        <v>168</v>
      </c>
      <c r="C18" s="94" t="s">
        <v>169</v>
      </c>
      <c r="D18" s="95" t="s">
        <v>170</v>
      </c>
      <c r="E18" s="95">
        <v>4000</v>
      </c>
      <c r="F18" s="95">
        <v>32</v>
      </c>
      <c r="G18" s="96" t="s">
        <v>171</v>
      </c>
      <c r="H18" s="96">
        <v>800</v>
      </c>
      <c r="I18" s="97" t="s">
        <v>163</v>
      </c>
    </row>
    <row r="19" spans="2:9" ht="15">
      <c r="B19" s="93" t="s">
        <v>172</v>
      </c>
      <c r="C19" s="94" t="s">
        <v>173</v>
      </c>
      <c r="D19" s="95" t="s">
        <v>174</v>
      </c>
      <c r="E19" s="98">
        <v>4800</v>
      </c>
      <c r="F19" s="98">
        <v>34</v>
      </c>
      <c r="G19" s="96" t="s">
        <v>175</v>
      </c>
      <c r="H19" s="96">
        <v>1000</v>
      </c>
      <c r="I19" s="97" t="s">
        <v>163</v>
      </c>
    </row>
    <row r="20" spans="2:9" ht="15">
      <c r="B20" s="93" t="s">
        <v>176</v>
      </c>
      <c r="C20" s="94" t="s">
        <v>177</v>
      </c>
      <c r="D20" s="95" t="s">
        <v>174</v>
      </c>
      <c r="E20" s="98">
        <v>6500</v>
      </c>
      <c r="F20" s="98">
        <v>38</v>
      </c>
      <c r="G20" s="96" t="s">
        <v>175</v>
      </c>
      <c r="H20" s="96">
        <v>1200</v>
      </c>
      <c r="I20" s="97" t="s">
        <v>163</v>
      </c>
    </row>
    <row r="21" spans="2:9" ht="15.75" thickBot="1">
      <c r="B21" s="99" t="s">
        <v>178</v>
      </c>
      <c r="C21" s="100" t="s">
        <v>179</v>
      </c>
      <c r="D21" s="101" t="s">
        <v>180</v>
      </c>
      <c r="E21" s="102">
        <v>7500</v>
      </c>
      <c r="F21" s="102">
        <v>40</v>
      </c>
      <c r="G21" s="103" t="s">
        <v>181</v>
      </c>
      <c r="H21" s="103">
        <v>1200</v>
      </c>
      <c r="I21" s="104" t="s">
        <v>163</v>
      </c>
    </row>
    <row r="22" spans="2:9" ht="12.75">
      <c r="B22" s="89" t="s">
        <v>182</v>
      </c>
      <c r="C22" s="105"/>
      <c r="D22" s="106"/>
      <c r="E22" s="106"/>
      <c r="F22" s="106"/>
      <c r="G22" s="106"/>
      <c r="H22" s="106"/>
      <c r="I22" s="87"/>
    </row>
    <row r="23" spans="2:9" ht="12.75">
      <c r="B23" s="89"/>
      <c r="C23" s="87"/>
      <c r="D23" s="87"/>
      <c r="E23" s="87"/>
      <c r="F23" s="87"/>
      <c r="G23" s="87"/>
      <c r="H23" s="87"/>
      <c r="I23" s="87"/>
    </row>
    <row r="24" spans="2:9" ht="13.5">
      <c r="B24" s="210" t="s">
        <v>183</v>
      </c>
      <c r="C24" s="210"/>
      <c r="D24" s="210"/>
      <c r="E24" s="210"/>
      <c r="F24" s="210"/>
      <c r="G24" s="210"/>
      <c r="H24" s="210"/>
      <c r="I24" s="210"/>
    </row>
    <row r="25" spans="2:9" ht="13.5">
      <c r="B25" s="210" t="s">
        <v>184</v>
      </c>
      <c r="C25" s="210"/>
      <c r="D25" s="210"/>
      <c r="E25" s="210"/>
      <c r="F25" s="210"/>
      <c r="G25" s="210"/>
      <c r="H25" s="210"/>
      <c r="I25" s="210"/>
    </row>
    <row r="26" spans="2:9" ht="15">
      <c r="B26" s="211" t="s">
        <v>185</v>
      </c>
      <c r="C26" s="211"/>
      <c r="D26" s="211"/>
      <c r="E26" s="211"/>
      <c r="F26" s="211"/>
      <c r="G26" s="211"/>
      <c r="H26" s="211"/>
      <c r="I26" s="211"/>
    </row>
    <row r="27" spans="2:9" ht="13.5">
      <c r="B27" s="212" t="s">
        <v>186</v>
      </c>
      <c r="C27" s="212"/>
      <c r="D27" s="212"/>
      <c r="E27" s="212"/>
      <c r="F27" s="212"/>
      <c r="G27" s="212"/>
      <c r="H27" s="212"/>
      <c r="I27" s="212"/>
    </row>
    <row r="28" spans="2:9" ht="12.75">
      <c r="B28" s="87"/>
      <c r="C28" s="87"/>
      <c r="D28" s="87"/>
      <c r="E28" s="87"/>
      <c r="F28" s="87"/>
      <c r="G28" s="87"/>
      <c r="H28" s="87"/>
      <c r="I28" s="87"/>
    </row>
    <row r="29" spans="2:9" ht="18.75">
      <c r="B29" s="213" t="s">
        <v>187</v>
      </c>
      <c r="C29" s="213"/>
      <c r="D29" s="213"/>
      <c r="E29" s="213"/>
      <c r="F29" s="213"/>
      <c r="G29" s="213"/>
      <c r="H29" s="213"/>
      <c r="I29" s="213"/>
    </row>
  </sheetData>
  <sheetProtection/>
  <mergeCells count="10">
    <mergeCell ref="B25:I25"/>
    <mergeCell ref="B26:I26"/>
    <mergeCell ref="B27:I27"/>
    <mergeCell ref="B29:I29"/>
    <mergeCell ref="B4:I4"/>
    <mergeCell ref="B5:I5"/>
    <mergeCell ref="B6:I6"/>
    <mergeCell ref="B7:I7"/>
    <mergeCell ref="B9:I9"/>
    <mergeCell ref="B24:I24"/>
  </mergeCells>
  <hyperlinks>
    <hyperlink ref="B7" r:id="rId1" display="www.fastrans.ru"/>
    <hyperlink ref="B6" r:id="rId2" display="kr@fastrans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2018-09-17T11:11:02Z</cp:lastPrinted>
  <dcterms:created xsi:type="dcterms:W3CDTF">2017-02-21T08:09:59Z</dcterms:created>
  <dcterms:modified xsi:type="dcterms:W3CDTF">2018-11-30T07:00:48Z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