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7155" tabRatio="429" activeTab="0"/>
  </bookViews>
  <sheets>
    <sheet name="ИЗ Г. МОСКВА" sheetId="1" r:id="rId1"/>
    <sheet name="АВТОЭКСПЕДИРОВАНИЕ МОСКВА" sheetId="2" r:id="rId2"/>
  </sheets>
  <definedNames>
    <definedName name="Excel_BuiltIn_Print_Area_1_1">'ИЗ Г. МОСКВА'!$A$1:$L$78</definedName>
    <definedName name="Excel_BuiltIn_Print_Area_1_1_1">'ИЗ Г. МОСКВА'!$C$1:$M$78</definedName>
    <definedName name="_xlnm.Print_Area" localSheetId="1">'АВТОЭКСПЕДИРОВАНИЕ МОСКВА'!$A$1:$L$30</definedName>
    <definedName name="_xlnm.Print_Area" localSheetId="0">'ИЗ Г. МОСКВА'!$A$1:$N$83</definedName>
  </definedNames>
  <calcPr fullCalcOnLoad="1"/>
</workbook>
</file>

<file path=xl/comments1.xml><?xml version="1.0" encoding="utf-8"?>
<comments xmlns="http://schemas.openxmlformats.org/spreadsheetml/2006/main">
  <authors>
    <author>Kseniya Georgievna</author>
  </authors>
  <commentList>
    <comment ref="B8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<sst xmlns="http://schemas.openxmlformats.org/spreadsheetml/2006/main" count="363" uniqueCount="246">
  <si>
    <t>Ваше грузовое везение!</t>
  </si>
  <si>
    <t>Транспортная компания</t>
  </si>
  <si>
    <t>Москва</t>
  </si>
  <si>
    <t>ИЗ МОСКВЫ В: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</si>
  <si>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</si>
  <si>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</si>
  <si>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</si>
  <si>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</si>
  <si>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</si>
  <si>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</si>
  <si>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</si>
  <si>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</si>
  <si>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</si>
  <si>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</si>
  <si>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</si>
  <si>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</si>
  <si>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</si>
  <si>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</si>
  <si>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</si>
  <si>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</si>
  <si>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</si>
  <si>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</si>
  <si>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</si>
  <si>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</si>
  <si>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</si>
  <si>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</si>
  <si>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</si>
  <si>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</si>
  <si>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</si>
  <si>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3/3,5</t>
  </si>
  <si>
    <t>р/кг</t>
  </si>
  <si>
    <t>р/м3</t>
  </si>
  <si>
    <t>САНКТ-ПЕТЕРБУРГ</t>
  </si>
  <si>
    <t>1</t>
  </si>
  <si>
    <t>ПЕРМЬ</t>
  </si>
  <si>
    <t>2,5/3</t>
  </si>
  <si>
    <t>ТЮМЕНЬ</t>
  </si>
  <si>
    <t>4/4,5</t>
  </si>
  <si>
    <t>ЧЕЛЯБИНСК</t>
  </si>
  <si>
    <t>ОМСК</t>
  </si>
  <si>
    <t>6/6,5</t>
  </si>
  <si>
    <t>ТОБОЛЬСК</t>
  </si>
  <si>
    <t>ТОМСК</t>
  </si>
  <si>
    <t>7/8</t>
  </si>
  <si>
    <t>НЕФТЕЮГАНСК</t>
  </si>
  <si>
    <t>6/7</t>
  </si>
  <si>
    <t>НОЯБРЬСК</t>
  </si>
  <si>
    <t>СУРГУТ</t>
  </si>
  <si>
    <t>ХАНТЫ-МАНСИЙСК</t>
  </si>
  <si>
    <t>НИЖНЕВАРТОВСК</t>
  </si>
  <si>
    <t>СТРЕЖЕВОЙ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</si>
  <si>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</si>
  <si>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</si>
  <si>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</si>
  <si>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</si>
  <si>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</si>
  <si>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</si>
  <si>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</si>
  <si>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</si>
  <si>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</si>
  <si>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</si>
  <si>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</si>
  <si>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</si>
  <si>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100 р/м3;  2 р/кг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</si>
  <si>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</si>
  <si>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</si>
  <si>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</si>
  <si>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</si>
  <si>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</si>
  <si>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</si>
  <si>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</si>
  <si>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</si>
  <si>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</si>
  <si>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</si>
  <si>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ГОРОД</t>
  </si>
  <si>
    <t>КОНТАКТЫ</t>
  </si>
  <si>
    <t>(343) 383-10-55, 345-63-36 ek@fastrans.ru</t>
  </si>
  <si>
    <t>(3462) 555-545 sr@fastrans.ru</t>
  </si>
  <si>
    <t>(342) 217-93-28, 217-93-27 perm@fastrans.ru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</si>
  <si>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</si>
  <si>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</si>
  <si>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</si>
  <si>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</si>
  <si>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</si>
  <si>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</si>
  <si>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</si>
  <si>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</si>
  <si>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</si>
  <si>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</si>
  <si>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1500 руб/1 грузчик</t>
  </si>
  <si>
    <r>
      <t xml:space="preserve">погрузо-разгрузочные операции на складе отправителя/получателя </t>
    </r>
    <r>
      <rPr>
        <b/>
        <u val="single"/>
        <sz val="7"/>
        <rFont val="Arial"/>
        <family val="2"/>
      </rPr>
      <t>в г. Москва</t>
    </r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</si>
  <si>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</si>
  <si>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</si>
  <si>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</si>
  <si>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</si>
  <si>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</si>
  <si>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</si>
  <si>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</si>
  <si>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</si>
  <si>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</si>
  <si>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</si>
  <si>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</si>
  <si>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</si>
  <si>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</si>
  <si>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5/5,5</t>
  </si>
  <si>
    <t>1/2</t>
  </si>
  <si>
    <t>РОСТОВ-НА-ДОНУ</t>
  </si>
  <si>
    <t>КРАСНОДАР</t>
  </si>
  <si>
    <t>САТКА (Чел. Обл)</t>
  </si>
  <si>
    <t>Златоуст (Чел. Обл)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</si>
  <si>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</si>
  <si>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</si>
  <si>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</si>
  <si>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(861) 212-30-14 kr@fastrans.ru</t>
  </si>
  <si>
    <r>
      <t xml:space="preserve">Полярный проезд, 13, 10-19 будни, (985) 970-33-38 -Терминал "Полярный" </t>
    </r>
    <r>
      <rPr>
        <b/>
        <sz val="9"/>
        <color indexed="10"/>
        <rFont val="Arial"/>
        <family val="2"/>
      </rPr>
      <t>(платный въезд - 100р)</t>
    </r>
  </si>
  <si>
    <t>р/м4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</si>
  <si>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</si>
  <si>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</si>
  <si>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</si>
  <si>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</si>
  <si>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r>
      <t xml:space="preserve">Проектируемый проезд №4294, 19с13, склад 2, </t>
    </r>
    <r>
      <rPr>
        <b/>
        <u val="single"/>
        <sz val="9"/>
        <color indexed="10"/>
        <rFont val="Arial"/>
        <family val="2"/>
      </rPr>
      <t>КРУГЛОСУТОЧНО, ПО БУДНЯМ( с 5 утра до 10 утра - тех.перерыв)</t>
    </r>
    <r>
      <rPr>
        <b/>
        <sz val="9"/>
        <color indexed="8"/>
        <rFont val="Arial"/>
        <family val="2"/>
      </rPr>
      <t xml:space="preserve">,  
(985) 765-81-59 -Терминал "Марьино" </t>
    </r>
    <r>
      <rPr>
        <b/>
        <sz val="9"/>
        <color indexed="10"/>
        <rFont val="Arial"/>
        <family val="2"/>
      </rPr>
      <t>(платный въезд - 100р)</t>
    </r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</si>
  <si>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</si>
  <si>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</si>
  <si>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</si>
  <si>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Тариф</t>
  </si>
  <si>
    <t>Грузоподъемность</t>
  </si>
  <si>
    <t xml:space="preserve">Объем кузова </t>
  </si>
  <si>
    <t>Габариты</t>
  </si>
  <si>
    <t>Минимальное время загрузки/выгрузки (час)</t>
  </si>
  <si>
    <t>Услуга с экспедированием</t>
  </si>
  <si>
    <t>Экспедирование груза</t>
  </si>
  <si>
    <t>Стоимость за 1 час простоя</t>
  </si>
  <si>
    <t>Оплата за 1 км МКАД (в 1 сторону)</t>
  </si>
  <si>
    <t xml:space="preserve">   (тонны)</t>
  </si>
  <si>
    <t>(м. куб.)</t>
  </si>
  <si>
    <t>(Д*Ш*В)</t>
  </si>
  <si>
    <t>(м)</t>
  </si>
  <si>
    <t>Минималка</t>
  </si>
  <si>
    <t>До 50 кг</t>
  </si>
  <si>
    <t>До 0.3</t>
  </si>
  <si>
    <t>0,5м*0,5м*0,5м</t>
  </si>
  <si>
    <t>30 мин</t>
  </si>
  <si>
    <t>600 р</t>
  </si>
  <si>
    <t>450р</t>
  </si>
  <si>
    <t>300 р</t>
  </si>
  <si>
    <t>Легковая</t>
  </si>
  <si>
    <t>До 100 кг</t>
  </si>
  <si>
    <t>1м*1м*1м</t>
  </si>
  <si>
    <t>700 р</t>
  </si>
  <si>
    <t>До 300 кг</t>
  </si>
  <si>
    <t>До 1,5</t>
  </si>
  <si>
    <t>1,5м*1,2м*1.1м</t>
  </si>
  <si>
    <t>1 час</t>
  </si>
  <si>
    <t>1000 р</t>
  </si>
  <si>
    <t>До 500 кг</t>
  </si>
  <si>
    <t>До 2</t>
  </si>
  <si>
    <t>400 р</t>
  </si>
  <si>
    <t>ГАЗЕЛЬ</t>
  </si>
  <si>
    <t>До 1,5 тонн</t>
  </si>
  <si>
    <t>До 7</t>
  </si>
  <si>
    <t>3м*1,7м*1,6м</t>
  </si>
  <si>
    <t>БЫЧОК</t>
  </si>
  <si>
    <t>До 3 тонн</t>
  </si>
  <si>
    <t>До 14</t>
  </si>
  <si>
    <t>4м*2м*2м</t>
  </si>
  <si>
    <t>1,5 часа</t>
  </si>
  <si>
    <t>500 р</t>
  </si>
  <si>
    <t>ЗИЛ</t>
  </si>
  <si>
    <t>До 5 тонн</t>
  </si>
  <si>
    <t>До 20</t>
  </si>
  <si>
    <t>5м*2,2м*2,2м</t>
  </si>
  <si>
    <t>2 часа</t>
  </si>
  <si>
    <t>550р</t>
  </si>
  <si>
    <t>25 р</t>
  </si>
  <si>
    <t>КАМАЗ</t>
  </si>
  <si>
    <t>До 7 тонн</t>
  </si>
  <si>
    <t>До 33</t>
  </si>
  <si>
    <t>6м*2,3м*2,4м</t>
  </si>
  <si>
    <t>3 часа</t>
  </si>
  <si>
    <t>660р</t>
  </si>
  <si>
    <t>850 р</t>
  </si>
  <si>
    <t>До 10 тонн</t>
  </si>
  <si>
    <t>До 40</t>
  </si>
  <si>
    <t>ФУРА</t>
  </si>
  <si>
    <t>До 20тонн</t>
  </si>
  <si>
    <t>До 82</t>
  </si>
  <si>
    <t>13м*2,4м*2,5м</t>
  </si>
  <si>
    <t>5 часов</t>
  </si>
  <si>
    <t>1500р</t>
  </si>
  <si>
    <t>*При растентовке   стоимость забора увеличивается на 2000 р. к тарифу</t>
  </si>
  <si>
    <t>*Услуга «Автоэкпедирования по Москве» предусматривает получение груза и сопроводительных документов к нему в одном месте.</t>
  </si>
  <si>
    <t>Если вам необходимо передать с грузом сопроводительные документы, обеспечьте их нахождение в одной точке.</t>
  </si>
  <si>
    <t>В случае, если представитель Компании « ГК «ФАСТранс» забирает сначала документы, затем груз, в разных местах (в том числе на разных этажах здания, в разных корпусах и т.д.), клиенту выставляется отдельная услуга "Забор документов". Стоимость услуги «Забор документов» составляет 250 руб., с учетом НДС (18%).</t>
  </si>
  <si>
    <t>!!!Стоимость каждой отправки рассчитывается в каждом случае индивидуально!!!</t>
  </si>
  <si>
    <t>Для заказа экспедирования Вам необходимо заполнить заявку, которую вы можете оформить on-line на сайте www.fastrans.ru
Наши контакты в г. Москва: Телефон: (495)2210653  , Email: infoman@fastrans.ru</t>
  </si>
  <si>
    <t>Если при предоставлении услуги на экспедирование груза, погрузо-разгрузочные работы не начались в течении нормативных сроков, экспедитор имеет право самостоятельно принять  решение о невыполнении данной заявки, при этом клиент оплачивает холостой пробег исходя из стоимости услуги, согласно параметрам груза.</t>
  </si>
  <si>
    <t>Нормативное время погрузки/выгрузки* - это время с момента прибытия а/м под погрузку/выгрузку до момента убытия а/м и включает в себя приемку груза по количеству мест и оформление комплекта товарно-сопроводительных документов.</t>
  </si>
  <si>
    <t>ИВАНОВО</t>
  </si>
  <si>
    <t>дог.</t>
  </si>
  <si>
    <t>(4932)394646; (4932)504646  4932@fastrans.ru</t>
  </si>
  <si>
    <t>Расценки действуют с 20.02.2019</t>
  </si>
  <si>
    <t>*Цены указаны с учетом НДС 20%. В счет включается страховая премия в размере 200 руб. на сумму страховой выплаты 300 000 руб.</t>
  </si>
  <si>
    <r>
      <t>*</t>
    </r>
    <r>
      <rPr>
        <i/>
        <sz val="8"/>
        <rFont val="Cambria"/>
        <family val="1"/>
      </rPr>
      <t xml:space="preserve"> Цены  указаны с учетом НДС 20%</t>
    </r>
  </si>
  <si>
    <t>МАГНИТОГОРСК</t>
  </si>
  <si>
    <t>+79885789330 rnd@fastrans.ru</t>
  </si>
  <si>
    <t>упаковка в мешок с пломбой - 100р/шт, упаковка в картон 90р/лист</t>
  </si>
  <si>
    <t>НЯГАНЬ</t>
  </si>
  <si>
    <t>дог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</si>
  <si>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</si>
  <si>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НОВЫЙ УРЕНГОЙ</t>
  </si>
  <si>
    <t>3/4</t>
  </si>
  <si>
    <t>(922)4792855; nur@fastrans.ru</t>
  </si>
  <si>
    <t>(351) 725-90-42, mag@fastrans.ru</t>
  </si>
  <si>
    <t>Количество паллет</t>
  </si>
  <si>
    <t>Заезд в ТТК и Садовое кольцо</t>
  </si>
  <si>
    <t>Евро паллет</t>
  </si>
  <si>
    <t>Американец</t>
  </si>
  <si>
    <t>1,2*0,8*1,2</t>
  </si>
  <si>
    <t>1,2*1,2*1,2</t>
  </si>
  <si>
    <t>-</t>
  </si>
  <si>
    <t>18р</t>
  </si>
  <si>
    <t>18 р</t>
  </si>
  <si>
    <t>1 пал</t>
  </si>
  <si>
    <t>2,5м*1,2м*1м</t>
  </si>
  <si>
    <t>2 пал</t>
  </si>
  <si>
    <t>1500 р</t>
  </si>
  <si>
    <t>4 пал</t>
  </si>
  <si>
    <t>2200 р</t>
  </si>
  <si>
    <t>22 р</t>
  </si>
  <si>
    <t>8 пал</t>
  </si>
  <si>
    <t>3 пал</t>
  </si>
  <si>
    <t>4000 р</t>
  </si>
  <si>
    <t>10 пал</t>
  </si>
  <si>
    <t>6 пал</t>
  </si>
  <si>
    <t>6500 р</t>
  </si>
  <si>
    <t>32 р</t>
  </si>
  <si>
    <t>12 пал</t>
  </si>
  <si>
    <t>8000 р</t>
  </si>
  <si>
    <t>43 р</t>
  </si>
  <si>
    <t>3000 р</t>
  </si>
  <si>
    <t>14 пал</t>
  </si>
  <si>
    <t>8500 р</t>
  </si>
  <si>
    <t>33 пал</t>
  </si>
  <si>
    <t>22 пал</t>
  </si>
  <si>
    <t>50 р</t>
  </si>
  <si>
    <t>5000 р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</si>
</sst>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0;[Red]0.00"/>
    <numFmt numFmtId="166" formatCode="#,##0.00\ _₽;[Red]#,##0.00\ _₽"/>
    <numFmt numFmtId="167" formatCode="0.000;[Red]0.000"/>
    <numFmt numFmtId="168" formatCode="0.0;[Red]0.0"/>
    <numFmt numFmtId="169" formatCode="0;[Red]0"/>
  </numFmts>
  <fonts count="99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u val="single"/>
      <sz val="9"/>
      <color indexed="10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b/>
      <u val="single"/>
      <sz val="7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i/>
      <sz val="7"/>
      <name val="Arial"/>
      <family val="2"/>
    </font>
    <font>
      <b/>
      <sz val="7"/>
      <color indexed="62"/>
      <name val="Arial"/>
      <family val="2"/>
    </font>
    <font>
      <b/>
      <i/>
      <sz val="7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Cambria"/>
      <family val="1"/>
    </font>
    <font>
      <b/>
      <sz val="9"/>
      <name val="Arial"/>
      <family val="2"/>
    </font>
    <font>
      <sz val="10"/>
      <name val="Cambria"/>
      <family val="1"/>
    </font>
    <font>
      <i/>
      <sz val="8"/>
      <name val="Cambria"/>
      <family val="1"/>
    </font>
    <font>
      <b/>
      <i/>
      <sz val="8"/>
      <name val="Cambria"/>
      <family val="1"/>
    </font>
    <font>
      <i/>
      <sz val="10"/>
      <name val="Cambria"/>
      <family val="1"/>
    </font>
    <font>
      <b/>
      <sz val="9"/>
      <name val="Times New Roman"/>
      <family val="1"/>
    </font>
    <font>
      <b/>
      <i/>
      <sz val="6.5"/>
      <color indexed="8"/>
      <name val="Arial"/>
      <family val="2"/>
    </font>
    <font>
      <i/>
      <sz val="6.5"/>
      <name val="Arial"/>
      <family val="2"/>
    </font>
    <font>
      <b/>
      <i/>
      <sz val="6.5"/>
      <name val="Arial"/>
      <family val="2"/>
    </font>
    <font>
      <i/>
      <sz val="6.5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4" tint="-0.4999699890613556"/>
      <name val="Arial"/>
      <family val="2"/>
    </font>
    <font>
      <b/>
      <sz val="20"/>
      <color theme="4" tint="-0.4999699890613556"/>
      <name val="Arial Black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4" tint="-0.4999699890613556"/>
      <name val="Arial Cyr"/>
      <family val="2"/>
    </font>
    <font>
      <sz val="16"/>
      <color theme="4" tint="-0.4999699890613556"/>
      <name val="Arial Black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0" fillId="0" borderId="0">
      <alignment/>
      <protection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1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Alignment="1">
      <alignment vertical="center"/>
    </xf>
    <xf numFmtId="0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0" xfId="0" applyNumberFormat="1" applyFont="1" applyAlignment="1">
      <alignment vertical="center"/>
    </xf>
    <xf numFmtId="0" fontId="17" fillId="33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vertical="center" wrapText="1"/>
    </xf>
    <xf numFmtId="49" fontId="19" fillId="0" borderId="12" xfId="0" applyNumberFormat="1" applyFont="1" applyFill="1" applyBorder="1" applyAlignment="1">
      <alignment vertical="center" wrapText="1"/>
    </xf>
    <xf numFmtId="0" fontId="22" fillId="0" borderId="0" xfId="0" applyNumberFormat="1" applyFont="1" applyFill="1" applyAlignment="1">
      <alignment vertical="center"/>
    </xf>
    <xf numFmtId="0" fontId="92" fillId="0" borderId="0" xfId="0" applyNumberFormat="1" applyFont="1" applyBorder="1" applyAlignment="1">
      <alignment vertical="center" wrapText="1"/>
    </xf>
    <xf numFmtId="0" fontId="9" fillId="34" borderId="13" xfId="53" applyNumberFormat="1" applyFont="1" applyFill="1" applyBorder="1" applyAlignment="1">
      <alignment horizontal="center" vertical="center" wrapText="1"/>
      <protection/>
    </xf>
    <xf numFmtId="0" fontId="9" fillId="34" borderId="13" xfId="53" applyNumberFormat="1" applyFont="1" applyFill="1" applyBorder="1" applyAlignment="1">
      <alignment horizontal="center" vertical="center"/>
      <protection/>
    </xf>
    <xf numFmtId="0" fontId="11" fillId="34" borderId="13" xfId="53" applyNumberFormat="1" applyFont="1" applyFill="1" applyBorder="1" applyAlignment="1">
      <alignment horizontal="center" vertical="center" wrapText="1"/>
      <protection/>
    </xf>
    <xf numFmtId="0" fontId="11" fillId="34" borderId="13" xfId="53" applyNumberFormat="1" applyFont="1" applyFill="1" applyBorder="1" applyAlignment="1">
      <alignment horizontal="center" vertical="center"/>
      <protection/>
    </xf>
    <xf numFmtId="0" fontId="11" fillId="35" borderId="13" xfId="55" applyNumberFormat="1" applyFont="1" applyFill="1" applyBorder="1" applyAlignment="1">
      <alignment horizontal="center" vertical="top"/>
      <protection/>
    </xf>
    <xf numFmtId="3" fontId="11" fillId="35" borderId="13" xfId="55" applyNumberFormat="1" applyFont="1" applyFill="1" applyBorder="1" applyAlignment="1">
      <alignment horizontal="center" vertical="top"/>
      <protection/>
    </xf>
    <xf numFmtId="3" fontId="9" fillId="35" borderId="13" xfId="55" applyNumberFormat="1" applyFont="1" applyFill="1" applyBorder="1" applyAlignment="1">
      <alignment horizontal="center" vertical="top"/>
      <protection/>
    </xf>
    <xf numFmtId="0" fontId="9" fillId="35" borderId="13" xfId="55" applyNumberFormat="1" applyFont="1" applyFill="1" applyBorder="1" applyAlignment="1">
      <alignment horizontal="center" vertical="top"/>
      <protection/>
    </xf>
    <xf numFmtId="49" fontId="35" fillId="0" borderId="12" xfId="0" applyNumberFormat="1" applyFont="1" applyFill="1" applyBorder="1" applyAlignment="1">
      <alignment vertical="center" wrapText="1"/>
    </xf>
    <xf numFmtId="166" fontId="10" fillId="0" borderId="0" xfId="0" applyNumberFormat="1" applyFont="1" applyFill="1" applyAlignment="1">
      <alignment vertical="center"/>
    </xf>
    <xf numFmtId="166" fontId="14" fillId="0" borderId="0" xfId="0" applyNumberFormat="1" applyFont="1" applyFill="1" applyAlignment="1">
      <alignment vertical="center"/>
    </xf>
    <xf numFmtId="166" fontId="37" fillId="0" borderId="0" xfId="0" applyNumberFormat="1" applyFont="1" applyFill="1" applyAlignment="1">
      <alignment vertical="center"/>
    </xf>
    <xf numFmtId="166" fontId="14" fillId="0" borderId="10" xfId="0" applyNumberFormat="1" applyFont="1" applyFill="1" applyBorder="1" applyAlignment="1">
      <alignment horizontal="left" vertical="center"/>
    </xf>
    <xf numFmtId="166" fontId="14" fillId="0" borderId="0" xfId="0" applyNumberFormat="1" applyFont="1" applyFill="1" applyAlignment="1">
      <alignment horizontal="left" vertical="center"/>
    </xf>
    <xf numFmtId="166" fontId="3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14" xfId="0" applyNumberFormat="1" applyFont="1" applyFill="1" applyBorder="1" applyAlignment="1">
      <alignment vertical="center" wrapText="1"/>
    </xf>
    <xf numFmtId="49" fontId="19" fillId="33" borderId="15" xfId="0" applyNumberFormat="1" applyFont="1" applyFill="1" applyBorder="1" applyAlignment="1">
      <alignment vertical="center" wrapText="1"/>
    </xf>
    <xf numFmtId="0" fontId="93" fillId="0" borderId="0" xfId="0" applyNumberFormat="1" applyFont="1" applyBorder="1" applyAlignment="1">
      <alignment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166" fontId="52" fillId="0" borderId="0" xfId="0" applyNumberFormat="1" applyFont="1" applyFill="1" applyAlignment="1">
      <alignment vertical="center"/>
    </xf>
    <xf numFmtId="0" fontId="52" fillId="0" borderId="0" xfId="0" applyNumberFormat="1" applyFont="1" applyFill="1" applyAlignment="1">
      <alignment vertical="center"/>
    </xf>
    <xf numFmtId="0" fontId="54" fillId="35" borderId="13" xfId="55" applyNumberFormat="1" applyFont="1" applyFill="1" applyBorder="1" applyAlignment="1">
      <alignment horizontal="center" vertical="top"/>
      <protection/>
    </xf>
    <xf numFmtId="3" fontId="54" fillId="35" borderId="13" xfId="55" applyNumberFormat="1" applyFont="1" applyFill="1" applyBorder="1" applyAlignment="1">
      <alignment horizontal="center" vertical="top"/>
      <protection/>
    </xf>
    <xf numFmtId="0" fontId="52" fillId="0" borderId="0" xfId="0" applyNumberFormat="1" applyFont="1" applyAlignment="1">
      <alignment vertical="center"/>
    </xf>
    <xf numFmtId="0" fontId="11" fillId="36" borderId="13" xfId="55" applyNumberFormat="1" applyFont="1" applyFill="1" applyBorder="1" applyAlignment="1">
      <alignment horizontal="center" vertical="top"/>
      <protection/>
    </xf>
    <xf numFmtId="3" fontId="11" fillId="36" borderId="13" xfId="55" applyNumberFormat="1" applyFont="1" applyFill="1" applyBorder="1" applyAlignment="1">
      <alignment horizontal="center" vertical="top"/>
      <protection/>
    </xf>
    <xf numFmtId="0" fontId="49" fillId="0" borderId="0" xfId="0" applyFont="1" applyAlignment="1">
      <alignment horizontal="left" vertical="top" wrapText="1"/>
    </xf>
    <xf numFmtId="0" fontId="92" fillId="0" borderId="0" xfId="0" applyNumberFormat="1" applyFont="1" applyBorder="1" applyAlignment="1">
      <alignment horizontal="left" vertical="center" wrapText="1"/>
    </xf>
    <xf numFmtId="0" fontId="11" fillId="35" borderId="13" xfId="55" applyNumberFormat="1" applyFont="1" applyFill="1" applyBorder="1" applyAlignment="1">
      <alignment horizontal="center" vertical="center"/>
      <protection/>
    </xf>
    <xf numFmtId="165" fontId="13" fillId="0" borderId="17" xfId="53" applyNumberFormat="1" applyFont="1" applyFill="1" applyBorder="1" applyAlignment="1">
      <alignment horizontal="center" vertical="center"/>
      <protection/>
    </xf>
    <xf numFmtId="165" fontId="13" fillId="0" borderId="12" xfId="53" applyNumberFormat="1" applyFont="1" applyFill="1" applyBorder="1" applyAlignment="1">
      <alignment horizontal="center" vertical="center"/>
      <protection/>
    </xf>
    <xf numFmtId="165" fontId="13" fillId="0" borderId="18" xfId="53" applyNumberFormat="1" applyFont="1" applyFill="1" applyBorder="1" applyAlignment="1">
      <alignment horizontal="center" vertical="center"/>
      <protection/>
    </xf>
    <xf numFmtId="3" fontId="11" fillId="35" borderId="13" xfId="55" applyNumberFormat="1" applyFont="1" applyFill="1" applyBorder="1" applyAlignment="1">
      <alignment horizontal="center" vertical="center"/>
      <protection/>
    </xf>
    <xf numFmtId="169" fontId="13" fillId="0" borderId="17" xfId="53" applyNumberFormat="1" applyFont="1" applyFill="1" applyBorder="1" applyAlignment="1">
      <alignment horizontal="center" vertical="center"/>
      <protection/>
    </xf>
    <xf numFmtId="169" fontId="13" fillId="0" borderId="12" xfId="53" applyNumberFormat="1" applyFont="1" applyFill="1" applyBorder="1" applyAlignment="1">
      <alignment horizontal="center" vertical="center"/>
      <protection/>
    </xf>
    <xf numFmtId="169" fontId="13" fillId="0" borderId="18" xfId="53" applyNumberFormat="1" applyFont="1" applyFill="1" applyBorder="1" applyAlignment="1">
      <alignment horizontal="center" vertical="center"/>
      <protection/>
    </xf>
    <xf numFmtId="165" fontId="13" fillId="0" borderId="19" xfId="53" applyNumberFormat="1" applyFont="1" applyFill="1" applyBorder="1" applyAlignment="1">
      <alignment horizontal="center" vertical="center"/>
      <protection/>
    </xf>
    <xf numFmtId="165" fontId="13" fillId="0" borderId="20" xfId="53" applyNumberFormat="1" applyFont="1" applyFill="1" applyBorder="1" applyAlignment="1">
      <alignment horizontal="center" vertical="center"/>
      <protection/>
    </xf>
    <xf numFmtId="165" fontId="13" fillId="0" borderId="21" xfId="53" applyNumberFormat="1" applyFont="1" applyFill="1" applyBorder="1" applyAlignment="1">
      <alignment horizontal="center" vertical="center"/>
      <protection/>
    </xf>
    <xf numFmtId="169" fontId="13" fillId="0" borderId="19" xfId="53" applyNumberFormat="1" applyFont="1" applyFill="1" applyBorder="1" applyAlignment="1">
      <alignment horizontal="center" vertical="center"/>
      <protection/>
    </xf>
    <xf numFmtId="169" fontId="13" fillId="0" borderId="20" xfId="53" applyNumberFormat="1" applyFont="1" applyFill="1" applyBorder="1" applyAlignment="1">
      <alignment horizontal="center" vertical="center"/>
      <protection/>
    </xf>
    <xf numFmtId="169" fontId="13" fillId="0" borderId="21" xfId="53" applyNumberFormat="1" applyFont="1" applyFill="1" applyBorder="1" applyAlignment="1">
      <alignment horizontal="center" vertical="center"/>
      <protection/>
    </xf>
    <xf numFmtId="0" fontId="55" fillId="0" borderId="20" xfId="53" applyNumberFormat="1" applyFont="1" applyFill="1" applyBorder="1" applyAlignment="1">
      <alignment horizontal="center" vertical="center"/>
      <protection/>
    </xf>
    <xf numFmtId="0" fontId="55" fillId="0" borderId="21" xfId="53" applyNumberFormat="1" applyFont="1" applyFill="1" applyBorder="1" applyAlignment="1">
      <alignment horizontal="center" vertical="center"/>
      <protection/>
    </xf>
    <xf numFmtId="165" fontId="13" fillId="0" borderId="22" xfId="53" applyNumberFormat="1" applyFont="1" applyFill="1" applyBorder="1" applyAlignment="1">
      <alignment horizontal="center" vertical="center"/>
      <protection/>
    </xf>
    <xf numFmtId="169" fontId="13" fillId="0" borderId="23" xfId="53" applyNumberFormat="1" applyFont="1" applyFill="1" applyBorder="1" applyAlignment="1">
      <alignment horizontal="center" vertical="center"/>
      <protection/>
    </xf>
    <xf numFmtId="169" fontId="13" fillId="0" borderId="24" xfId="53" applyNumberFormat="1" applyFont="1" applyFill="1" applyBorder="1" applyAlignment="1">
      <alignment horizontal="center" vertical="center"/>
      <protection/>
    </xf>
    <xf numFmtId="169" fontId="13" fillId="0" borderId="25" xfId="53" applyNumberFormat="1" applyFont="1" applyFill="1" applyBorder="1" applyAlignment="1">
      <alignment horizontal="center" vertical="center"/>
      <protection/>
    </xf>
    <xf numFmtId="165" fontId="13" fillId="0" borderId="19" xfId="53" applyNumberFormat="1" applyFont="1" applyFill="1" applyBorder="1" applyAlignment="1">
      <alignment horizontal="center"/>
      <protection/>
    </xf>
    <xf numFmtId="165" fontId="13" fillId="0" borderId="20" xfId="53" applyNumberFormat="1" applyFont="1" applyFill="1" applyBorder="1" applyAlignment="1">
      <alignment horizontal="center"/>
      <protection/>
    </xf>
    <xf numFmtId="165" fontId="13" fillId="0" borderId="21" xfId="53" applyNumberFormat="1" applyFont="1" applyFill="1" applyBorder="1" applyAlignment="1">
      <alignment horizontal="center"/>
      <protection/>
    </xf>
    <xf numFmtId="169" fontId="13" fillId="0" borderId="19" xfId="53" applyNumberFormat="1" applyFont="1" applyFill="1" applyBorder="1" applyAlignment="1">
      <alignment horizontal="center"/>
      <protection/>
    </xf>
    <xf numFmtId="169" fontId="13" fillId="0" borderId="20" xfId="53" applyNumberFormat="1" applyFont="1" applyFill="1" applyBorder="1" applyAlignment="1">
      <alignment horizontal="center"/>
      <protection/>
    </xf>
    <xf numFmtId="169" fontId="13" fillId="0" borderId="21" xfId="53" applyNumberFormat="1" applyFont="1" applyFill="1" applyBorder="1" applyAlignment="1">
      <alignment horizontal="center"/>
      <protection/>
    </xf>
    <xf numFmtId="165" fontId="94" fillId="36" borderId="17" xfId="53" applyNumberFormat="1" applyFont="1" applyFill="1" applyBorder="1" applyAlignment="1">
      <alignment horizontal="center"/>
      <protection/>
    </xf>
    <xf numFmtId="169" fontId="94" fillId="36" borderId="17" xfId="53" applyNumberFormat="1" applyFont="1" applyFill="1" applyBorder="1" applyAlignment="1">
      <alignment horizontal="center"/>
      <protection/>
    </xf>
    <xf numFmtId="169" fontId="94" fillId="36" borderId="12" xfId="53" applyNumberFormat="1" applyFont="1" applyFill="1" applyBorder="1" applyAlignment="1">
      <alignment horizontal="center"/>
      <protection/>
    </xf>
    <xf numFmtId="169" fontId="94" fillId="36" borderId="18" xfId="53" applyNumberFormat="1" applyFont="1" applyFill="1" applyBorder="1" applyAlignment="1">
      <alignment horizontal="center"/>
      <protection/>
    </xf>
    <xf numFmtId="169" fontId="13" fillId="0" borderId="26" xfId="53" applyNumberFormat="1" applyFont="1" applyFill="1" applyBorder="1" applyAlignment="1">
      <alignment horizontal="center"/>
      <protection/>
    </xf>
    <xf numFmtId="169" fontId="13" fillId="0" borderId="27" xfId="53" applyNumberFormat="1" applyFont="1" applyFill="1" applyBorder="1" applyAlignment="1">
      <alignment horizontal="center"/>
      <protection/>
    </xf>
    <xf numFmtId="169" fontId="13" fillId="0" borderId="28" xfId="53" applyNumberFormat="1" applyFont="1" applyFill="1" applyBorder="1" applyAlignment="1">
      <alignment horizontal="center"/>
      <protection/>
    </xf>
    <xf numFmtId="0" fontId="13" fillId="0" borderId="19" xfId="53" applyFont="1" applyFill="1" applyBorder="1" applyAlignment="1">
      <alignment horizontal="center" vertical="center"/>
      <protection/>
    </xf>
    <xf numFmtId="0" fontId="13" fillId="0" borderId="20" xfId="53" applyFont="1" applyFill="1" applyBorder="1" applyAlignment="1">
      <alignment horizontal="center" vertical="center"/>
      <protection/>
    </xf>
    <xf numFmtId="3" fontId="13" fillId="0" borderId="20" xfId="53" applyNumberFormat="1" applyFont="1" applyFill="1" applyBorder="1" applyAlignment="1">
      <alignment horizontal="center" vertical="center"/>
      <protection/>
    </xf>
    <xf numFmtId="0" fontId="13" fillId="0" borderId="21" xfId="53" applyFont="1" applyFill="1" applyBorder="1" applyAlignment="1">
      <alignment horizontal="center" vertical="center"/>
      <protection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165" fontId="13" fillId="0" borderId="29" xfId="0" applyNumberFormat="1" applyFont="1" applyFill="1" applyBorder="1" applyAlignment="1">
      <alignment horizontal="center" vertical="center"/>
    </xf>
    <xf numFmtId="165" fontId="13" fillId="0" borderId="30" xfId="0" applyNumberFormat="1" applyFont="1" applyFill="1" applyBorder="1" applyAlignment="1">
      <alignment horizontal="center" vertical="center"/>
    </xf>
    <xf numFmtId="165" fontId="55" fillId="0" borderId="30" xfId="0" applyNumberFormat="1" applyFont="1" applyFill="1" applyBorder="1" applyAlignment="1">
      <alignment horizontal="center" vertical="center"/>
    </xf>
    <xf numFmtId="165" fontId="55" fillId="0" borderId="31" xfId="0" applyNumberFormat="1" applyFont="1" applyFill="1" applyBorder="1" applyAlignment="1">
      <alignment horizontal="center" vertical="center"/>
    </xf>
    <xf numFmtId="169" fontId="13" fillId="0" borderId="19" xfId="0" applyNumberFormat="1" applyFont="1" applyFill="1" applyBorder="1" applyAlignment="1">
      <alignment horizontal="center" vertical="center"/>
    </xf>
    <xf numFmtId="169" fontId="13" fillId="0" borderId="20" xfId="0" applyNumberFormat="1" applyFont="1" applyFill="1" applyBorder="1" applyAlignment="1">
      <alignment horizontal="center" vertical="center"/>
    </xf>
    <xf numFmtId="169" fontId="55" fillId="0" borderId="20" xfId="0" applyNumberFormat="1" applyFont="1" applyFill="1" applyBorder="1" applyAlignment="1">
      <alignment horizontal="center" vertical="center"/>
    </xf>
    <xf numFmtId="169" fontId="55" fillId="0" borderId="21" xfId="0" applyNumberFormat="1" applyFont="1" applyFill="1" applyBorder="1" applyAlignment="1">
      <alignment horizontal="center" vertical="center"/>
    </xf>
    <xf numFmtId="165" fontId="13" fillId="36" borderId="17" xfId="53" applyNumberFormat="1" applyFont="1" applyFill="1" applyBorder="1" applyAlignment="1">
      <alignment horizontal="center" vertical="center"/>
      <protection/>
    </xf>
    <xf numFmtId="165" fontId="13" fillId="36" borderId="12" xfId="53" applyNumberFormat="1" applyFont="1" applyFill="1" applyBorder="1" applyAlignment="1">
      <alignment horizontal="center" vertical="center"/>
      <protection/>
    </xf>
    <xf numFmtId="165" fontId="13" fillId="36" borderId="18" xfId="53" applyNumberFormat="1" applyFont="1" applyFill="1" applyBorder="1" applyAlignment="1">
      <alignment horizontal="center" vertical="center"/>
      <protection/>
    </xf>
    <xf numFmtId="169" fontId="13" fillId="36" borderId="12" xfId="53" applyNumberFormat="1" applyFont="1" applyFill="1" applyBorder="1" applyAlignment="1">
      <alignment horizontal="center" vertical="center"/>
      <protection/>
    </xf>
    <xf numFmtId="169" fontId="13" fillId="36" borderId="18" xfId="53" applyNumberFormat="1" applyFont="1" applyFill="1" applyBorder="1" applyAlignment="1">
      <alignment horizontal="center" vertical="center"/>
      <protection/>
    </xf>
    <xf numFmtId="165" fontId="52" fillId="0" borderId="19" xfId="53" applyNumberFormat="1" applyFont="1" applyFill="1" applyBorder="1" applyAlignment="1">
      <alignment horizontal="center" vertical="center"/>
      <protection/>
    </xf>
    <xf numFmtId="165" fontId="52" fillId="0" borderId="20" xfId="53" applyNumberFormat="1" applyFont="1" applyFill="1" applyBorder="1" applyAlignment="1">
      <alignment horizontal="center" vertical="center"/>
      <protection/>
    </xf>
    <xf numFmtId="165" fontId="52" fillId="0" borderId="21" xfId="53" applyNumberFormat="1" applyFont="1" applyFill="1" applyBorder="1" applyAlignment="1">
      <alignment horizontal="center" vertical="center"/>
      <protection/>
    </xf>
    <xf numFmtId="169" fontId="52" fillId="0" borderId="19" xfId="53" applyNumberFormat="1" applyFont="1" applyFill="1" applyBorder="1" applyAlignment="1">
      <alignment horizontal="center" vertical="center"/>
      <protection/>
    </xf>
    <xf numFmtId="169" fontId="52" fillId="0" borderId="20" xfId="53" applyNumberFormat="1" applyFont="1" applyFill="1" applyBorder="1" applyAlignment="1">
      <alignment horizontal="center" vertical="center"/>
      <protection/>
    </xf>
    <xf numFmtId="169" fontId="52" fillId="0" borderId="21" xfId="53" applyNumberFormat="1" applyFont="1" applyFill="1" applyBorder="1" applyAlignment="1">
      <alignment horizontal="center" vertical="center"/>
      <protection/>
    </xf>
    <xf numFmtId="165" fontId="94" fillId="36" borderId="32" xfId="53" applyNumberFormat="1" applyFont="1" applyFill="1" applyBorder="1" applyAlignment="1">
      <alignment horizontal="center"/>
      <protection/>
    </xf>
    <xf numFmtId="165" fontId="11" fillId="35" borderId="13" xfId="55" applyNumberFormat="1" applyFont="1" applyFill="1" applyBorder="1" applyAlignment="1">
      <alignment horizontal="center" vertical="center" wrapText="1"/>
      <protection/>
    </xf>
    <xf numFmtId="166" fontId="11" fillId="0" borderId="13" xfId="0" applyNumberFormat="1" applyFont="1" applyFill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166" fontId="40" fillId="0" borderId="13" xfId="0" applyNumberFormat="1" applyFont="1" applyFill="1" applyBorder="1" applyAlignment="1">
      <alignment horizontal="center" vertical="center"/>
    </xf>
    <xf numFmtId="165" fontId="51" fillId="35" borderId="13" xfId="55" applyNumberFormat="1" applyFont="1" applyFill="1" applyBorder="1" applyAlignment="1">
      <alignment horizontal="center" vertical="center" wrapText="1"/>
      <protection/>
    </xf>
    <xf numFmtId="166" fontId="53" fillId="0" borderId="13" xfId="0" applyNumberFormat="1" applyFont="1" applyFill="1" applyBorder="1" applyAlignment="1">
      <alignment horizontal="center" vertical="center"/>
    </xf>
    <xf numFmtId="49" fontId="35" fillId="0" borderId="12" xfId="54" applyNumberFormat="1" applyFont="1" applyFill="1" applyBorder="1" applyAlignment="1">
      <alignment vertical="center" wrapText="1"/>
      <protection/>
    </xf>
    <xf numFmtId="0" fontId="95" fillId="0" borderId="13" xfId="0" applyFont="1" applyBorder="1" applyAlignment="1">
      <alignment horizontal="left" vertical="center"/>
    </xf>
    <xf numFmtId="49" fontId="95" fillId="0" borderId="13" xfId="0" applyNumberFormat="1" applyFont="1" applyBorder="1" applyAlignment="1">
      <alignment horizontal="center" vertical="center"/>
    </xf>
    <xf numFmtId="0" fontId="12" fillId="0" borderId="13" xfId="55" applyNumberFormat="1" applyFont="1" applyFill="1" applyBorder="1" applyAlignment="1">
      <alignment horizontal="center" vertical="center" wrapText="1"/>
      <protection/>
    </xf>
    <xf numFmtId="49" fontId="36" fillId="0" borderId="12" xfId="54" applyNumberFormat="1" applyFont="1" applyFill="1" applyBorder="1" applyAlignment="1">
      <alignment horizontal="left" vertical="center" wrapText="1"/>
      <protection/>
    </xf>
    <xf numFmtId="49" fontId="36" fillId="0" borderId="12" xfId="0" applyNumberFormat="1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left" vertical="center" wrapText="1"/>
    </xf>
    <xf numFmtId="169" fontId="12" fillId="0" borderId="13" xfId="55" applyNumberFormat="1" applyFont="1" applyFill="1" applyBorder="1" applyAlignment="1">
      <alignment horizontal="center" vertical="center" wrapText="1"/>
      <protection/>
    </xf>
    <xf numFmtId="169" fontId="12" fillId="0" borderId="13" xfId="53" applyNumberFormat="1" applyFont="1" applyFill="1" applyBorder="1" applyAlignment="1">
      <alignment horizontal="center" vertical="center" wrapText="1"/>
      <protection/>
    </xf>
    <xf numFmtId="0" fontId="9" fillId="33" borderId="11" xfId="0" applyNumberFormat="1" applyFont="1" applyFill="1" applyBorder="1" applyAlignment="1">
      <alignment horizontal="center" vertical="center" wrapText="1"/>
    </xf>
    <xf numFmtId="49" fontId="51" fillId="35" borderId="13" xfId="55" applyNumberFormat="1" applyFont="1" applyFill="1" applyBorder="1" applyAlignment="1">
      <alignment horizontal="center" vertical="center"/>
      <protection/>
    </xf>
    <xf numFmtId="169" fontId="51" fillId="0" borderId="13" xfId="53" applyNumberFormat="1" applyFont="1" applyFill="1" applyBorder="1" applyAlignment="1">
      <alignment horizontal="center" vertical="center" wrapText="1"/>
      <protection/>
    </xf>
    <xf numFmtId="169" fontId="53" fillId="0" borderId="13" xfId="0" applyNumberFormat="1" applyFont="1" applyFill="1" applyBorder="1" applyAlignment="1">
      <alignment horizontal="center" vertical="center" wrapText="1"/>
    </xf>
    <xf numFmtId="0" fontId="15" fillId="35" borderId="13" xfId="53" applyNumberFormat="1" applyFont="1" applyFill="1" applyBorder="1" applyAlignment="1">
      <alignment horizontal="left" vertical="center"/>
      <protection/>
    </xf>
    <xf numFmtId="49" fontId="15" fillId="35" borderId="13" xfId="55" applyNumberFormat="1" applyFont="1" applyFill="1" applyBorder="1" applyAlignment="1">
      <alignment horizontal="center" vertical="center"/>
      <protection/>
    </xf>
    <xf numFmtId="49" fontId="10" fillId="0" borderId="11" xfId="0" applyNumberFormat="1" applyFont="1" applyFill="1" applyBorder="1" applyAlignment="1">
      <alignment horizontal="left" vertical="center" wrapText="1"/>
    </xf>
    <xf numFmtId="0" fontId="51" fillId="35" borderId="13" xfId="53" applyNumberFormat="1" applyFont="1" applyFill="1" applyBorder="1" applyAlignment="1">
      <alignment horizontal="left" vertical="center"/>
      <protection/>
    </xf>
    <xf numFmtId="0" fontId="18" fillId="0" borderId="11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19" fillId="33" borderId="15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9" fillId="3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2" fillId="35" borderId="13" xfId="53" applyNumberFormat="1" applyFont="1" applyFill="1" applyBorder="1" applyAlignment="1">
      <alignment horizontal="left" vertical="center"/>
      <protection/>
    </xf>
    <xf numFmtId="49" fontId="12" fillId="35" borderId="13" xfId="55" applyNumberFormat="1" applyFont="1" applyFill="1" applyBorder="1" applyAlignment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69" fontId="15" fillId="0" borderId="13" xfId="55" applyNumberFormat="1" applyFont="1" applyFill="1" applyBorder="1" applyAlignment="1">
      <alignment horizontal="center" vertical="center" wrapText="1"/>
      <protection/>
    </xf>
    <xf numFmtId="169" fontId="15" fillId="0" borderId="13" xfId="53" applyNumberFormat="1" applyFont="1" applyFill="1" applyBorder="1" applyAlignment="1">
      <alignment horizontal="center" vertical="center" wrapText="1"/>
      <protection/>
    </xf>
    <xf numFmtId="169" fontId="50" fillId="0" borderId="13" xfId="55" applyNumberFormat="1" applyFont="1" applyFill="1" applyBorder="1" applyAlignment="1">
      <alignment horizontal="center" vertical="center" wrapText="1"/>
      <protection/>
    </xf>
    <xf numFmtId="0" fontId="15" fillId="35" borderId="13" xfId="53" applyNumberFormat="1" applyFont="1" applyFill="1" applyBorder="1" applyAlignment="1">
      <alignment horizontal="left" vertical="center" wrapText="1"/>
      <protection/>
    </xf>
    <xf numFmtId="0" fontId="12" fillId="35" borderId="13" xfId="0" applyNumberFormat="1" applyFont="1" applyFill="1" applyBorder="1" applyAlignment="1">
      <alignment horizontal="left" vertical="center"/>
    </xf>
    <xf numFmtId="0" fontId="12" fillId="35" borderId="33" xfId="53" applyNumberFormat="1" applyFont="1" applyFill="1" applyBorder="1" applyAlignment="1">
      <alignment horizontal="left" vertical="center"/>
      <protection/>
    </xf>
    <xf numFmtId="0" fontId="12" fillId="35" borderId="34" xfId="53" applyNumberFormat="1" applyFont="1" applyFill="1" applyBorder="1" applyAlignment="1">
      <alignment horizontal="left" vertical="center"/>
      <protection/>
    </xf>
    <xf numFmtId="49" fontId="12" fillId="36" borderId="35" xfId="55" applyNumberFormat="1" applyFont="1" applyFill="1" applyBorder="1" applyAlignment="1">
      <alignment horizontal="center" vertical="center"/>
      <protection/>
    </xf>
    <xf numFmtId="49" fontId="12" fillId="36" borderId="36" xfId="55" applyNumberFormat="1" applyFont="1" applyFill="1" applyBorder="1" applyAlignment="1">
      <alignment horizontal="center" vertical="center"/>
      <protection/>
    </xf>
    <xf numFmtId="0" fontId="28" fillId="0" borderId="0" xfId="0" applyNumberFormat="1" applyFont="1" applyBorder="1" applyAlignment="1">
      <alignment horizontal="left" vertical="center" wrapText="1"/>
    </xf>
    <xf numFmtId="0" fontId="29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 wrapText="1"/>
    </xf>
    <xf numFmtId="0" fontId="27" fillId="34" borderId="13" xfId="53" applyNumberFormat="1" applyFont="1" applyFill="1" applyBorder="1" applyAlignment="1">
      <alignment horizontal="center" vertical="center"/>
      <protection/>
    </xf>
    <xf numFmtId="49" fontId="9" fillId="34" borderId="13" xfId="53" applyNumberFormat="1" applyFont="1" applyFill="1" applyBorder="1" applyAlignment="1">
      <alignment horizontal="center" vertical="center" wrapText="1"/>
      <protection/>
    </xf>
    <xf numFmtId="0" fontId="9" fillId="34" borderId="13" xfId="53" applyNumberFormat="1" applyFont="1" applyFill="1" applyBorder="1" applyAlignment="1">
      <alignment horizontal="center" vertical="center"/>
      <protection/>
    </xf>
    <xf numFmtId="0" fontId="33" fillId="0" borderId="37" xfId="0" applyNumberFormat="1" applyFont="1" applyBorder="1" applyAlignment="1">
      <alignment horizontal="right" vertical="center" wrapText="1"/>
    </xf>
    <xf numFmtId="0" fontId="34" fillId="0" borderId="38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49" fontId="35" fillId="0" borderId="12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6" fillId="0" borderId="3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19" fillId="0" borderId="12" xfId="54" applyNumberFormat="1" applyFont="1" applyFill="1" applyBorder="1" applyAlignment="1">
      <alignment horizontal="left" vertical="center" wrapText="1"/>
      <protection/>
    </xf>
    <xf numFmtId="0" fontId="9" fillId="34" borderId="13" xfId="53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3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1" fillId="0" borderId="0" xfId="0" applyNumberFormat="1" applyFont="1" applyBorder="1" applyAlignment="1">
      <alignment horizontal="right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4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4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39" fillId="0" borderId="40" xfId="0" applyNumberFormat="1" applyFont="1" applyBorder="1" applyAlignment="1">
      <alignment horizontal="center" wrapText="1"/>
    </xf>
    <xf numFmtId="164" fontId="39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2" fillId="36" borderId="35" xfId="53" applyNumberFormat="1" applyFont="1" applyFill="1" applyBorder="1" applyAlignment="1">
      <alignment horizontal="left" vertical="center"/>
      <protection/>
    </xf>
    <xf numFmtId="0" fontId="12" fillId="36" borderId="36" xfId="53" applyNumberFormat="1" applyFont="1" applyFill="1" applyBorder="1" applyAlignment="1">
      <alignment horizontal="left" vertical="center"/>
      <protection/>
    </xf>
    <xf numFmtId="169" fontId="95" fillId="36" borderId="13" xfId="55" applyNumberFormat="1" applyFont="1" applyFill="1" applyBorder="1" applyAlignment="1">
      <alignment horizontal="center" vertical="center" wrapText="1"/>
      <protection/>
    </xf>
    <xf numFmtId="169" fontId="95" fillId="36" borderId="13" xfId="53" applyNumberFormat="1" applyFont="1" applyFill="1" applyBorder="1" applyAlignment="1">
      <alignment horizontal="center" vertical="center" wrapText="1"/>
      <protection/>
    </xf>
    <xf numFmtId="0" fontId="20" fillId="0" borderId="12" xfId="54" applyFont="1" applyBorder="1" applyAlignment="1">
      <alignment horizontal="left" vertical="center" wrapText="1"/>
      <protection/>
    </xf>
    <xf numFmtId="0" fontId="0" fillId="0" borderId="12" xfId="54" applyFont="1" applyBorder="1" applyAlignment="1">
      <alignment horizontal="left" vertical="center" wrapText="1"/>
      <protection/>
    </xf>
    <xf numFmtId="0" fontId="36" fillId="0" borderId="12" xfId="0" applyFont="1" applyBorder="1" applyAlignment="1">
      <alignment horizontal="left" vertical="center" wrapText="1"/>
    </xf>
    <xf numFmtId="0" fontId="93" fillId="0" borderId="0" xfId="0" applyNumberFormat="1" applyFont="1" applyBorder="1" applyAlignment="1">
      <alignment horizontal="left" vertical="center" wrapText="1"/>
    </xf>
    <xf numFmtId="0" fontId="92" fillId="0" borderId="0" xfId="0" applyNumberFormat="1" applyFont="1" applyBorder="1" applyAlignment="1">
      <alignment horizontal="left" vertical="center" wrapText="1"/>
    </xf>
    <xf numFmtId="0" fontId="44" fillId="0" borderId="16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96" fillId="0" borderId="0" xfId="0" applyNumberFormat="1" applyFont="1" applyBorder="1" applyAlignment="1">
      <alignment horizontal="center" vertical="center" wrapText="1"/>
    </xf>
    <xf numFmtId="0" fontId="97" fillId="0" borderId="0" xfId="0" applyNumberFormat="1" applyFont="1" applyBorder="1" applyAlignment="1">
      <alignment horizontal="center" vertical="center" wrapText="1"/>
    </xf>
    <xf numFmtId="0" fontId="92" fillId="0" borderId="0" xfId="0" applyNumberFormat="1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left"/>
    </xf>
    <xf numFmtId="0" fontId="7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3" fillId="0" borderId="0" xfId="0" applyFont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704850</xdr:colOff>
      <xdr:row>0</xdr:row>
      <xdr:rowOff>28575</xdr:rowOff>
    </xdr:from>
    <xdr:to>
      <xdr:col>5</xdr:col>
      <xdr:colOff>695325</xdr:colOff>
      <xdr:row>1</xdr:row>
      <xdr:rowOff>304800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575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9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18.2812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47" customWidth="1"/>
    <col min="15" max="15" width="6.7109375" style="41" hidden="1" customWidth="1"/>
    <col min="16" max="17" width="9.140625" style="6" customWidth="1"/>
    <col min="18" max="248" width="9.140625" style="1" customWidth="1"/>
  </cols>
  <sheetData>
    <row r="1" spans="1:17" s="8" customFormat="1" ht="22.5" customHeight="1">
      <c r="A1" s="177" t="s">
        <v>110</v>
      </c>
      <c r="B1" s="177"/>
      <c r="C1" s="177"/>
      <c r="D1" s="177"/>
      <c r="E1" s="177"/>
      <c r="F1" s="178"/>
      <c r="G1" s="178"/>
      <c r="H1" s="194" t="s">
        <v>0</v>
      </c>
      <c r="I1" s="194"/>
      <c r="J1" s="194"/>
      <c r="K1" s="194"/>
      <c r="L1" s="194"/>
      <c r="M1" s="194"/>
      <c r="N1" s="195"/>
      <c r="O1" s="43"/>
      <c r="P1" s="7"/>
      <c r="Q1" s="7"/>
    </row>
    <row r="2" spans="1:17" s="8" customFormat="1" ht="23.25" customHeight="1">
      <c r="A2" s="179" t="s">
        <v>1</v>
      </c>
      <c r="B2" s="179"/>
      <c r="C2" s="179"/>
      <c r="D2" s="179"/>
      <c r="E2" s="179"/>
      <c r="F2" s="178"/>
      <c r="G2" s="178"/>
      <c r="H2" s="196" t="s">
        <v>2</v>
      </c>
      <c r="I2" s="196"/>
      <c r="J2" s="196"/>
      <c r="K2" s="196"/>
      <c r="L2" s="196"/>
      <c r="M2" s="196"/>
      <c r="N2" s="195"/>
      <c r="O2" s="43"/>
      <c r="P2" s="7"/>
      <c r="Q2" s="7"/>
    </row>
    <row r="3" spans="1:17" s="8" customFormat="1" ht="23.25" customHeight="1">
      <c r="A3" s="197" t="s">
        <v>111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9"/>
      <c r="O3" s="43"/>
      <c r="P3" s="7"/>
      <c r="Q3" s="7"/>
    </row>
    <row r="4" spans="1:17" s="10" customFormat="1" ht="14.25" customHeight="1">
      <c r="A4" s="200" t="s">
        <v>114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2"/>
      <c r="O4" s="44"/>
      <c r="P4" s="9"/>
      <c r="Q4" s="9"/>
    </row>
    <row r="5" spans="1:17" s="12" customFormat="1" ht="27" customHeight="1">
      <c r="A5" s="203" t="s">
        <v>120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5"/>
      <c r="O5" s="45"/>
      <c r="P5" s="11"/>
      <c r="Q5" s="11"/>
    </row>
    <row r="6" spans="1:17" s="14" customFormat="1" ht="38.25" customHeight="1">
      <c r="A6" s="206" t="s">
        <v>123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  <c r="O6" s="45"/>
      <c r="P6" s="13"/>
      <c r="Q6" s="13"/>
    </row>
    <row r="7" spans="1:17" s="15" customFormat="1" ht="11.25" customHeight="1" thickBot="1">
      <c r="A7" s="183" t="s">
        <v>200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5"/>
      <c r="O7" s="41"/>
      <c r="P7" s="18"/>
      <c r="Q7" s="18"/>
    </row>
    <row r="8" spans="1:16" s="20" customFormat="1" ht="10.5" customHeight="1" thickBot="1">
      <c r="A8" s="180" t="s">
        <v>3</v>
      </c>
      <c r="B8" s="181" t="s">
        <v>4</v>
      </c>
      <c r="C8" s="32"/>
      <c r="D8" s="182" t="s">
        <v>5</v>
      </c>
      <c r="E8" s="182"/>
      <c r="F8" s="182"/>
      <c r="G8" s="182"/>
      <c r="H8" s="182"/>
      <c r="I8" s="182"/>
      <c r="J8" s="182"/>
      <c r="K8" s="182"/>
      <c r="L8" s="182"/>
      <c r="M8" s="192" t="s">
        <v>16</v>
      </c>
      <c r="N8" s="33" t="s">
        <v>121</v>
      </c>
      <c r="O8" s="41"/>
      <c r="P8" s="19"/>
    </row>
    <row r="9" spans="1:18" s="20" customFormat="1" ht="17.25" customHeight="1" thickBot="1">
      <c r="A9" s="180"/>
      <c r="B9" s="181"/>
      <c r="C9" s="32" t="s">
        <v>6</v>
      </c>
      <c r="D9" s="32" t="s">
        <v>7</v>
      </c>
      <c r="E9" s="32" t="s">
        <v>8</v>
      </c>
      <c r="F9" s="32" t="s">
        <v>9</v>
      </c>
      <c r="G9" s="32" t="s">
        <v>10</v>
      </c>
      <c r="H9" s="32" t="s">
        <v>11</v>
      </c>
      <c r="I9" s="32" t="s">
        <v>12</v>
      </c>
      <c r="J9" s="34" t="s">
        <v>13</v>
      </c>
      <c r="K9" s="34" t="s">
        <v>14</v>
      </c>
      <c r="L9" s="34" t="s">
        <v>15</v>
      </c>
      <c r="M9" s="193"/>
      <c r="N9" s="32" t="s">
        <v>122</v>
      </c>
      <c r="O9" s="41"/>
      <c r="P9" s="19"/>
      <c r="Q9" s="19"/>
      <c r="R9" s="19"/>
    </row>
    <row r="10" spans="1:18" s="20" customFormat="1" ht="9.75" customHeight="1" thickBot="1">
      <c r="A10" s="180"/>
      <c r="B10" s="181"/>
      <c r="C10" s="32" t="s">
        <v>17</v>
      </c>
      <c r="D10" s="32" t="s">
        <v>18</v>
      </c>
      <c r="E10" s="32" t="s">
        <v>19</v>
      </c>
      <c r="F10" s="33" t="s">
        <v>20</v>
      </c>
      <c r="G10" s="33" t="s">
        <v>21</v>
      </c>
      <c r="H10" s="33" t="s">
        <v>22</v>
      </c>
      <c r="I10" s="33" t="s">
        <v>23</v>
      </c>
      <c r="J10" s="35" t="s">
        <v>24</v>
      </c>
      <c r="K10" s="35" t="s">
        <v>25</v>
      </c>
      <c r="L10" s="35" t="s">
        <v>26</v>
      </c>
      <c r="M10" s="32" t="s">
        <v>27</v>
      </c>
      <c r="N10" s="32" t="s">
        <v>27</v>
      </c>
      <c r="O10" s="41"/>
      <c r="P10" s="19"/>
      <c r="Q10" s="19"/>
      <c r="R10" s="19"/>
    </row>
    <row r="11" spans="1:15" s="22" customFormat="1" ht="12" customHeight="1" thickBot="1" thickTop="1">
      <c r="A11" s="164" t="s">
        <v>28</v>
      </c>
      <c r="B11" s="165" t="s">
        <v>29</v>
      </c>
      <c r="C11" s="36" t="s">
        <v>30</v>
      </c>
      <c r="D11" s="73">
        <v>7.9</v>
      </c>
      <c r="E11" s="74">
        <v>8.1</v>
      </c>
      <c r="F11" s="74">
        <v>8.6</v>
      </c>
      <c r="G11" s="74">
        <v>8.8</v>
      </c>
      <c r="H11" s="74">
        <v>9</v>
      </c>
      <c r="I11" s="74">
        <v>9.1</v>
      </c>
      <c r="J11" s="74">
        <v>9.3</v>
      </c>
      <c r="K11" s="74">
        <v>9.4</v>
      </c>
      <c r="L11" s="75">
        <v>9.5</v>
      </c>
      <c r="M11" s="139">
        <v>350</v>
      </c>
      <c r="N11" s="125">
        <f>ROUNDUP(O11,0)</f>
        <v>37</v>
      </c>
      <c r="O11" s="42">
        <f>M11/L11</f>
        <v>36.8421052631579</v>
      </c>
    </row>
    <row r="12" spans="1:14" s="22" customFormat="1" ht="12" customHeight="1" thickBot="1" thickTop="1">
      <c r="A12" s="164"/>
      <c r="B12" s="165"/>
      <c r="C12" s="37" t="s">
        <v>31</v>
      </c>
      <c r="D12" s="76">
        <v>1890</v>
      </c>
      <c r="E12" s="77">
        <v>2030</v>
      </c>
      <c r="F12" s="77">
        <v>2090</v>
      </c>
      <c r="G12" s="77">
        <v>2130</v>
      </c>
      <c r="H12" s="77">
        <v>2190</v>
      </c>
      <c r="I12" s="77">
        <v>2270</v>
      </c>
      <c r="J12" s="77">
        <v>2290</v>
      </c>
      <c r="K12" s="77">
        <v>2320</v>
      </c>
      <c r="L12" s="78">
        <v>2350</v>
      </c>
      <c r="M12" s="140"/>
      <c r="N12" s="126">
        <f>M11/L12</f>
        <v>0.14893617021276595</v>
      </c>
    </row>
    <row r="13" spans="1:14" s="22" customFormat="1" ht="12" customHeight="1" thickBot="1" thickTop="1">
      <c r="A13" s="173" t="s">
        <v>197</v>
      </c>
      <c r="B13" s="175" t="s">
        <v>33</v>
      </c>
      <c r="C13" s="36" t="s">
        <v>30</v>
      </c>
      <c r="D13" s="73" t="s">
        <v>198</v>
      </c>
      <c r="E13" s="74">
        <v>3.9</v>
      </c>
      <c r="F13" s="74">
        <v>4.4</v>
      </c>
      <c r="G13" s="74">
        <v>4.5</v>
      </c>
      <c r="H13" s="74">
        <v>5.1</v>
      </c>
      <c r="I13" s="74">
        <v>5.2</v>
      </c>
      <c r="J13" s="74">
        <v>5.3</v>
      </c>
      <c r="K13" s="74">
        <v>5.4</v>
      </c>
      <c r="L13" s="75">
        <v>5.5</v>
      </c>
      <c r="M13" s="139">
        <v>320</v>
      </c>
      <c r="N13" s="126">
        <f>M13/L13</f>
        <v>58.18181818181818</v>
      </c>
    </row>
    <row r="14" spans="1:14" s="22" customFormat="1" ht="12" customHeight="1" thickBot="1" thickTop="1">
      <c r="A14" s="174"/>
      <c r="B14" s="176"/>
      <c r="C14" s="37" t="s">
        <v>31</v>
      </c>
      <c r="D14" s="73" t="s">
        <v>198</v>
      </c>
      <c r="E14" s="77">
        <v>990</v>
      </c>
      <c r="F14" s="77">
        <v>1140</v>
      </c>
      <c r="G14" s="77">
        <v>1190</v>
      </c>
      <c r="H14" s="77">
        <v>1240</v>
      </c>
      <c r="I14" s="77">
        <v>1250</v>
      </c>
      <c r="J14" s="77">
        <v>1270</v>
      </c>
      <c r="K14" s="77">
        <v>1360</v>
      </c>
      <c r="L14" s="78">
        <v>1370</v>
      </c>
      <c r="M14" s="139"/>
      <c r="N14" s="126">
        <f>M13/L14</f>
        <v>0.23357664233576642</v>
      </c>
    </row>
    <row r="15" spans="1:15" s="21" customFormat="1" ht="12" customHeight="1" thickBot="1" thickTop="1">
      <c r="A15" s="173" t="s">
        <v>107</v>
      </c>
      <c r="B15" s="175" t="s">
        <v>105</v>
      </c>
      <c r="C15" s="36" t="s">
        <v>30</v>
      </c>
      <c r="D15" s="73" t="s">
        <v>198</v>
      </c>
      <c r="E15" s="79">
        <v>5.6</v>
      </c>
      <c r="F15" s="79">
        <v>6</v>
      </c>
      <c r="G15" s="79">
        <v>6.2</v>
      </c>
      <c r="H15" s="79">
        <v>6.3</v>
      </c>
      <c r="I15" s="79">
        <v>6.4</v>
      </c>
      <c r="J15" s="79">
        <v>6.5</v>
      </c>
      <c r="K15" s="79">
        <v>6.6</v>
      </c>
      <c r="L15" s="80">
        <v>6.7</v>
      </c>
      <c r="M15" s="139">
        <v>300</v>
      </c>
      <c r="N15" s="125">
        <f>ROUNDUP(O15,0)</f>
        <v>45</v>
      </c>
      <c r="O15" s="42">
        <f>M15/L15</f>
        <v>44.776119402985074</v>
      </c>
    </row>
    <row r="16" spans="1:14" s="22" customFormat="1" ht="12" customHeight="1" thickBot="1" thickTop="1">
      <c r="A16" s="174"/>
      <c r="B16" s="176"/>
      <c r="C16" s="37" t="s">
        <v>31</v>
      </c>
      <c r="D16" s="73" t="s">
        <v>198</v>
      </c>
      <c r="E16" s="79">
        <v>1400</v>
      </c>
      <c r="F16" s="79">
        <v>1500</v>
      </c>
      <c r="G16" s="79">
        <v>1550</v>
      </c>
      <c r="H16" s="79">
        <v>1575</v>
      </c>
      <c r="I16" s="79">
        <v>1600</v>
      </c>
      <c r="J16" s="79">
        <v>1625</v>
      </c>
      <c r="K16" s="79">
        <v>1650</v>
      </c>
      <c r="L16" s="80">
        <v>1675</v>
      </c>
      <c r="M16" s="139"/>
      <c r="N16" s="126">
        <f>M15/L16</f>
        <v>0.1791044776119403</v>
      </c>
    </row>
    <row r="17" spans="1:14" s="22" customFormat="1" ht="12" customHeight="1" thickBot="1" thickTop="1">
      <c r="A17" s="132" t="s">
        <v>203</v>
      </c>
      <c r="B17" s="133" t="s">
        <v>210</v>
      </c>
      <c r="C17" s="65" t="s">
        <v>30</v>
      </c>
      <c r="D17" s="66">
        <v>9.9</v>
      </c>
      <c r="E17" s="67">
        <v>10.1</v>
      </c>
      <c r="F17" s="67">
        <v>10.6</v>
      </c>
      <c r="G17" s="67">
        <v>10.8</v>
      </c>
      <c r="H17" s="67">
        <v>11</v>
      </c>
      <c r="I17" s="67">
        <v>11.1</v>
      </c>
      <c r="J17" s="67">
        <v>11.3</v>
      </c>
      <c r="K17" s="67">
        <v>11.4</v>
      </c>
      <c r="L17" s="68">
        <v>11.5</v>
      </c>
      <c r="M17" s="134">
        <v>350</v>
      </c>
      <c r="N17" s="125">
        <f>M17/L17</f>
        <v>30.434782608695652</v>
      </c>
    </row>
    <row r="18" spans="1:14" s="22" customFormat="1" ht="12" customHeight="1" thickBot="1" thickTop="1">
      <c r="A18" s="132"/>
      <c r="B18" s="133"/>
      <c r="C18" s="69" t="s">
        <v>31</v>
      </c>
      <c r="D18" s="70">
        <v>2190</v>
      </c>
      <c r="E18" s="71">
        <v>2330</v>
      </c>
      <c r="F18" s="71">
        <v>2390</v>
      </c>
      <c r="G18" s="71">
        <v>2430</v>
      </c>
      <c r="H18" s="71">
        <v>2490</v>
      </c>
      <c r="I18" s="71">
        <v>2570</v>
      </c>
      <c r="J18" s="71">
        <v>2590</v>
      </c>
      <c r="K18" s="71">
        <v>2620</v>
      </c>
      <c r="L18" s="72">
        <v>2650</v>
      </c>
      <c r="M18" s="134"/>
      <c r="N18" s="126">
        <f>M17/L18</f>
        <v>0.1320754716981132</v>
      </c>
    </row>
    <row r="19" spans="1:15" s="21" customFormat="1" ht="12" customHeight="1" thickBot="1" thickTop="1">
      <c r="A19" s="164" t="s">
        <v>116</v>
      </c>
      <c r="B19" s="165" t="s">
        <v>35</v>
      </c>
      <c r="C19" s="36" t="s">
        <v>30</v>
      </c>
      <c r="D19" s="81">
        <v>5.5</v>
      </c>
      <c r="E19" s="74">
        <v>5.7</v>
      </c>
      <c r="F19" s="74">
        <v>5.8</v>
      </c>
      <c r="G19" s="74">
        <v>5.9</v>
      </c>
      <c r="H19" s="74">
        <v>6.1</v>
      </c>
      <c r="I19" s="74">
        <v>6.2</v>
      </c>
      <c r="J19" s="74">
        <v>6.3</v>
      </c>
      <c r="K19" s="74">
        <v>6.4</v>
      </c>
      <c r="L19" s="75">
        <v>6.5</v>
      </c>
      <c r="M19" s="140">
        <v>300</v>
      </c>
      <c r="N19" s="125">
        <f>ROUNDUP(O19,0)</f>
        <v>47</v>
      </c>
      <c r="O19" s="42">
        <f>M19/L19</f>
        <v>46.15384615384615</v>
      </c>
    </row>
    <row r="20" spans="1:14" s="22" customFormat="1" ht="12" customHeight="1" thickBot="1" thickTop="1">
      <c r="A20" s="164"/>
      <c r="B20" s="165"/>
      <c r="C20" s="37" t="s">
        <v>115</v>
      </c>
      <c r="D20" s="82">
        <v>1375</v>
      </c>
      <c r="E20" s="83">
        <v>1425</v>
      </c>
      <c r="F20" s="83">
        <v>1450</v>
      </c>
      <c r="G20" s="83">
        <v>1475</v>
      </c>
      <c r="H20" s="83">
        <v>1525</v>
      </c>
      <c r="I20" s="83">
        <v>1550</v>
      </c>
      <c r="J20" s="83">
        <v>1575</v>
      </c>
      <c r="K20" s="83">
        <v>1600</v>
      </c>
      <c r="L20" s="84">
        <v>1625</v>
      </c>
      <c r="M20" s="140"/>
      <c r="N20" s="126">
        <f>M19/L20</f>
        <v>0.18461538461538463</v>
      </c>
    </row>
    <row r="21" spans="1:15" s="22" customFormat="1" ht="12" customHeight="1" thickBot="1" thickTop="1">
      <c r="A21" s="171" t="s">
        <v>44</v>
      </c>
      <c r="B21" s="146" t="s">
        <v>45</v>
      </c>
      <c r="C21" s="39" t="s">
        <v>30</v>
      </c>
      <c r="D21" s="85">
        <v>11.6</v>
      </c>
      <c r="E21" s="86">
        <v>12.4</v>
      </c>
      <c r="F21" s="86">
        <v>12.8</v>
      </c>
      <c r="G21" s="86">
        <v>13</v>
      </c>
      <c r="H21" s="86">
        <v>13.1</v>
      </c>
      <c r="I21" s="86">
        <v>13.5</v>
      </c>
      <c r="J21" s="86">
        <v>13.8</v>
      </c>
      <c r="K21" s="86">
        <v>13.9</v>
      </c>
      <c r="L21" s="87">
        <v>14</v>
      </c>
      <c r="M21" s="168">
        <v>450</v>
      </c>
      <c r="N21" s="125">
        <f>ROUNDUP(O21,0)</f>
        <v>33</v>
      </c>
      <c r="O21" s="42">
        <f>M21/L21</f>
        <v>32.142857142857146</v>
      </c>
    </row>
    <row r="22" spans="1:14" s="22" customFormat="1" ht="12" customHeight="1" thickBot="1" thickTop="1">
      <c r="A22" s="171"/>
      <c r="B22" s="146"/>
      <c r="C22" s="38" t="s">
        <v>31</v>
      </c>
      <c r="D22" s="88">
        <v>2890</v>
      </c>
      <c r="E22" s="89">
        <v>3090</v>
      </c>
      <c r="F22" s="89">
        <v>3190</v>
      </c>
      <c r="G22" s="89">
        <v>3250</v>
      </c>
      <c r="H22" s="89">
        <v>3290</v>
      </c>
      <c r="I22" s="89">
        <v>3390</v>
      </c>
      <c r="J22" s="89">
        <v>3450</v>
      </c>
      <c r="K22" s="89">
        <v>3470</v>
      </c>
      <c r="L22" s="90">
        <v>3490</v>
      </c>
      <c r="M22" s="169"/>
      <c r="N22" s="126">
        <f>M21/L22</f>
        <v>0.12893982808022922</v>
      </c>
    </row>
    <row r="23" spans="1:15" s="22" customFormat="1" ht="12" customHeight="1" thickBot="1" thickTop="1">
      <c r="A23" s="145" t="s">
        <v>49</v>
      </c>
      <c r="B23" s="146" t="s">
        <v>45</v>
      </c>
      <c r="C23" s="39" t="s">
        <v>30</v>
      </c>
      <c r="D23" s="85">
        <v>11.9</v>
      </c>
      <c r="E23" s="86">
        <v>12.4</v>
      </c>
      <c r="F23" s="86">
        <v>13.1</v>
      </c>
      <c r="G23" s="86">
        <v>13.5</v>
      </c>
      <c r="H23" s="86">
        <v>14.1</v>
      </c>
      <c r="I23" s="86">
        <v>14.3</v>
      </c>
      <c r="J23" s="86">
        <v>14.5</v>
      </c>
      <c r="K23" s="86">
        <v>14.7</v>
      </c>
      <c r="L23" s="87">
        <v>14.8</v>
      </c>
      <c r="M23" s="168">
        <v>450</v>
      </c>
      <c r="N23" s="125">
        <f>ROUNDUP(O23,0)</f>
        <v>31</v>
      </c>
      <c r="O23" s="42">
        <f>M23/L23</f>
        <v>30.405405405405403</v>
      </c>
    </row>
    <row r="24" spans="1:14" s="22" customFormat="1" ht="12" customHeight="1" thickBot="1" thickTop="1">
      <c r="A24" s="145"/>
      <c r="B24" s="146"/>
      <c r="C24" s="38" t="s">
        <v>31</v>
      </c>
      <c r="D24" s="88">
        <v>2990</v>
      </c>
      <c r="E24" s="89">
        <v>3090</v>
      </c>
      <c r="F24" s="89">
        <v>3290</v>
      </c>
      <c r="G24" s="89">
        <v>3390</v>
      </c>
      <c r="H24" s="89">
        <v>3520</v>
      </c>
      <c r="I24" s="89">
        <v>3590</v>
      </c>
      <c r="J24" s="89">
        <v>3630</v>
      </c>
      <c r="K24" s="89">
        <v>3670</v>
      </c>
      <c r="L24" s="90">
        <v>3690</v>
      </c>
      <c r="M24" s="169"/>
      <c r="N24" s="126">
        <f>M23/L24</f>
        <v>0.12195121951219512</v>
      </c>
    </row>
    <row r="25" spans="1:15" s="21" customFormat="1" ht="12" customHeight="1" thickBot="1" thickTop="1">
      <c r="A25" s="145" t="s">
        <v>51</v>
      </c>
      <c r="B25" s="146" t="s">
        <v>43</v>
      </c>
      <c r="C25" s="39" t="s">
        <v>30</v>
      </c>
      <c r="D25" s="85">
        <v>11.2</v>
      </c>
      <c r="E25" s="86">
        <v>11.4</v>
      </c>
      <c r="F25" s="86">
        <v>11.8</v>
      </c>
      <c r="G25" s="86">
        <v>12.6</v>
      </c>
      <c r="H25" s="86">
        <v>13</v>
      </c>
      <c r="I25" s="86">
        <v>13.2</v>
      </c>
      <c r="J25" s="86">
        <v>13.4</v>
      </c>
      <c r="K25" s="86">
        <v>13.6</v>
      </c>
      <c r="L25" s="87">
        <v>13.9</v>
      </c>
      <c r="M25" s="168">
        <v>450</v>
      </c>
      <c r="N25" s="125">
        <f>ROUNDUP(O25,0)</f>
        <v>33</v>
      </c>
      <c r="O25" s="42">
        <f>M25/L25</f>
        <v>32.37410071942446</v>
      </c>
    </row>
    <row r="26" spans="1:14" s="22" customFormat="1" ht="12" customHeight="1" thickBot="1" thickTop="1">
      <c r="A26" s="145"/>
      <c r="B26" s="146"/>
      <c r="C26" s="38" t="s">
        <v>31</v>
      </c>
      <c r="D26" s="88">
        <v>2790</v>
      </c>
      <c r="E26" s="89">
        <v>2850</v>
      </c>
      <c r="F26" s="89">
        <v>2950</v>
      </c>
      <c r="G26" s="89">
        <v>3150</v>
      </c>
      <c r="H26" s="89">
        <v>3250</v>
      </c>
      <c r="I26" s="89">
        <v>3290</v>
      </c>
      <c r="J26" s="89">
        <v>3350</v>
      </c>
      <c r="K26" s="89">
        <v>3390</v>
      </c>
      <c r="L26" s="90">
        <v>3490</v>
      </c>
      <c r="M26" s="169"/>
      <c r="N26" s="126">
        <f>M25/L26</f>
        <v>0.12893982808022922</v>
      </c>
    </row>
    <row r="27" spans="1:14" s="22" customFormat="1" ht="12" customHeight="1" thickBot="1" thickTop="1">
      <c r="A27" s="209" t="s">
        <v>209</v>
      </c>
      <c r="B27" s="175" t="s">
        <v>45</v>
      </c>
      <c r="C27" s="61" t="s">
        <v>30</v>
      </c>
      <c r="D27" s="91">
        <v>14.9</v>
      </c>
      <c r="E27" s="91">
        <v>15</v>
      </c>
      <c r="F27" s="91">
        <v>15.1</v>
      </c>
      <c r="G27" s="91">
        <v>15.2</v>
      </c>
      <c r="H27" s="91">
        <v>15.3</v>
      </c>
      <c r="I27" s="91">
        <v>15.5</v>
      </c>
      <c r="J27" s="91">
        <v>15.7</v>
      </c>
      <c r="K27" s="91">
        <f>K28/250</f>
        <v>15.8</v>
      </c>
      <c r="L27" s="124">
        <v>15.9</v>
      </c>
      <c r="M27" s="211">
        <v>600</v>
      </c>
      <c r="N27" s="126">
        <f>M27/L27</f>
        <v>37.735849056603776</v>
      </c>
    </row>
    <row r="28" spans="1:14" s="22" customFormat="1" ht="12" customHeight="1" thickBot="1" thickTop="1">
      <c r="A28" s="210"/>
      <c r="B28" s="176"/>
      <c r="C28" s="62" t="s">
        <v>31</v>
      </c>
      <c r="D28" s="92">
        <v>3690</v>
      </c>
      <c r="E28" s="93">
        <v>3720</v>
      </c>
      <c r="F28" s="93">
        <v>3750</v>
      </c>
      <c r="G28" s="93">
        <v>3780</v>
      </c>
      <c r="H28" s="93">
        <v>3820</v>
      </c>
      <c r="I28" s="93">
        <v>3860</v>
      </c>
      <c r="J28" s="93">
        <v>3890</v>
      </c>
      <c r="K28" s="93">
        <v>3950</v>
      </c>
      <c r="L28" s="94">
        <v>3990</v>
      </c>
      <c r="M28" s="212"/>
      <c r="N28" s="126">
        <f>M27/L28</f>
        <v>0.15037593984962405</v>
      </c>
    </row>
    <row r="29" spans="1:15" s="21" customFormat="1" ht="12" customHeight="1" thickBot="1" thickTop="1">
      <c r="A29" s="171" t="s">
        <v>46</v>
      </c>
      <c r="B29" s="146" t="s">
        <v>45</v>
      </c>
      <c r="C29" s="39" t="s">
        <v>30</v>
      </c>
      <c r="D29" s="85">
        <v>11.9</v>
      </c>
      <c r="E29" s="86">
        <v>12.2</v>
      </c>
      <c r="F29" s="86">
        <v>12.6</v>
      </c>
      <c r="G29" s="86">
        <v>13</v>
      </c>
      <c r="H29" s="86">
        <v>13.4</v>
      </c>
      <c r="I29" s="86">
        <v>13.8</v>
      </c>
      <c r="J29" s="86">
        <v>13.9</v>
      </c>
      <c r="K29" s="86">
        <v>14.2</v>
      </c>
      <c r="L29" s="87">
        <v>14.4</v>
      </c>
      <c r="M29" s="168">
        <v>500</v>
      </c>
      <c r="N29" s="125">
        <f>ROUNDUP(O29,0)</f>
        <v>35</v>
      </c>
      <c r="O29" s="42">
        <f>M29/L29</f>
        <v>34.72222222222222</v>
      </c>
    </row>
    <row r="30" spans="1:14" s="23" customFormat="1" ht="12" customHeight="1" thickBot="1" thickTop="1">
      <c r="A30" s="171"/>
      <c r="B30" s="146"/>
      <c r="C30" s="38" t="s">
        <v>31</v>
      </c>
      <c r="D30" s="95">
        <v>2990</v>
      </c>
      <c r="E30" s="96">
        <v>3050</v>
      </c>
      <c r="F30" s="96">
        <v>3150</v>
      </c>
      <c r="G30" s="96">
        <v>3250</v>
      </c>
      <c r="H30" s="96">
        <v>3350</v>
      </c>
      <c r="I30" s="96">
        <v>3450</v>
      </c>
      <c r="J30" s="96">
        <v>3490</v>
      </c>
      <c r="K30" s="96">
        <v>3550</v>
      </c>
      <c r="L30" s="97">
        <v>3590</v>
      </c>
      <c r="M30" s="169"/>
      <c r="N30" s="127">
        <f>M29/L30</f>
        <v>0.1392757660167131</v>
      </c>
    </row>
    <row r="31" spans="1:15" s="21" customFormat="1" ht="12" customHeight="1" thickBot="1" thickTop="1">
      <c r="A31" s="145" t="s">
        <v>206</v>
      </c>
      <c r="B31" s="146" t="s">
        <v>40</v>
      </c>
      <c r="C31" s="36" t="s">
        <v>30</v>
      </c>
      <c r="D31" s="98">
        <v>12.9</v>
      </c>
      <c r="E31" s="99">
        <v>13</v>
      </c>
      <c r="F31" s="99">
        <v>13.2</v>
      </c>
      <c r="G31" s="99">
        <v>13.5</v>
      </c>
      <c r="H31" s="99">
        <v>13.7</v>
      </c>
      <c r="I31" s="99">
        <v>13.8</v>
      </c>
      <c r="J31" s="99">
        <v>13.9</v>
      </c>
      <c r="K31" s="100">
        <v>14.2</v>
      </c>
      <c r="L31" s="101">
        <v>14.4</v>
      </c>
      <c r="M31" s="168">
        <v>500</v>
      </c>
      <c r="N31" s="125">
        <f>ROUNDUP(O31,0)</f>
        <v>35</v>
      </c>
      <c r="O31" s="42">
        <f>M31/L31</f>
        <v>34.72222222222222</v>
      </c>
    </row>
    <row r="32" spans="1:14" s="22" customFormat="1" ht="12" customHeight="1" thickBot="1" thickTop="1">
      <c r="A32" s="145"/>
      <c r="B32" s="146"/>
      <c r="C32" s="38" t="s">
        <v>31</v>
      </c>
      <c r="D32" s="98">
        <v>3250</v>
      </c>
      <c r="E32" s="99">
        <v>3270</v>
      </c>
      <c r="F32" s="99">
        <v>3290</v>
      </c>
      <c r="G32" s="99">
        <v>3390</v>
      </c>
      <c r="H32" s="99">
        <v>3420</v>
      </c>
      <c r="I32" s="99">
        <v>3450</v>
      </c>
      <c r="J32" s="99">
        <v>3490</v>
      </c>
      <c r="K32" s="100">
        <v>3550</v>
      </c>
      <c r="L32" s="101">
        <v>3590</v>
      </c>
      <c r="M32" s="168"/>
      <c r="N32" s="126">
        <f>M31/L32</f>
        <v>0.1392757660167131</v>
      </c>
    </row>
    <row r="33" spans="1:15" s="19" customFormat="1" ht="12" customHeight="1" thickBot="1" thickTop="1">
      <c r="A33" s="164" t="s">
        <v>39</v>
      </c>
      <c r="B33" s="165" t="s">
        <v>40</v>
      </c>
      <c r="C33" s="36" t="s">
        <v>30</v>
      </c>
      <c r="D33" s="102">
        <v>9.2</v>
      </c>
      <c r="E33" s="103">
        <v>9.6</v>
      </c>
      <c r="F33" s="103">
        <v>9.9</v>
      </c>
      <c r="G33" s="103">
        <v>10.4</v>
      </c>
      <c r="H33" s="103">
        <v>10.8</v>
      </c>
      <c r="I33" s="103">
        <v>11.2</v>
      </c>
      <c r="J33" s="103">
        <v>11.3</v>
      </c>
      <c r="K33" s="103">
        <v>11.4</v>
      </c>
      <c r="L33" s="104">
        <v>11.6</v>
      </c>
      <c r="M33" s="170">
        <v>450</v>
      </c>
      <c r="N33" s="125">
        <f>ROUNDUP(O33,0)</f>
        <v>39</v>
      </c>
      <c r="O33" s="41">
        <f>M33/L33</f>
        <v>38.793103448275865</v>
      </c>
    </row>
    <row r="34" spans="1:14" s="23" customFormat="1" ht="12" customHeight="1" thickBot="1" thickTop="1">
      <c r="A34" s="164"/>
      <c r="B34" s="165"/>
      <c r="C34" s="37" t="s">
        <v>31</v>
      </c>
      <c r="D34" s="102">
        <v>2290</v>
      </c>
      <c r="E34" s="103">
        <v>2390</v>
      </c>
      <c r="F34" s="103">
        <v>2490</v>
      </c>
      <c r="G34" s="103">
        <v>2590</v>
      </c>
      <c r="H34" s="103">
        <v>2690</v>
      </c>
      <c r="I34" s="103">
        <v>2790</v>
      </c>
      <c r="J34" s="103">
        <v>2830</v>
      </c>
      <c r="K34" s="103">
        <v>2850</v>
      </c>
      <c r="L34" s="104">
        <v>2890</v>
      </c>
      <c r="M34" s="170"/>
      <c r="N34" s="127">
        <f>M33/L34</f>
        <v>0.15570934256055363</v>
      </c>
    </row>
    <row r="35" spans="1:15" s="19" customFormat="1" ht="12" customHeight="1" thickBot="1" thickTop="1">
      <c r="A35" s="164" t="s">
        <v>34</v>
      </c>
      <c r="B35" s="165" t="s">
        <v>35</v>
      </c>
      <c r="C35" s="36" t="s">
        <v>30</v>
      </c>
      <c r="D35" s="73">
        <v>7</v>
      </c>
      <c r="E35" s="74">
        <v>7.1</v>
      </c>
      <c r="F35" s="74">
        <v>7.3</v>
      </c>
      <c r="G35" s="74">
        <v>7.4</v>
      </c>
      <c r="H35" s="74">
        <v>7.5</v>
      </c>
      <c r="I35" s="74">
        <v>7.7</v>
      </c>
      <c r="J35" s="74">
        <v>7.8</v>
      </c>
      <c r="K35" s="74">
        <v>7.9</v>
      </c>
      <c r="L35" s="75">
        <v>8</v>
      </c>
      <c r="M35" s="139">
        <v>300</v>
      </c>
      <c r="N35" s="125">
        <f>ROUNDUP(O35,0)</f>
        <v>38</v>
      </c>
      <c r="O35" s="41">
        <f>M35/L35</f>
        <v>37.5</v>
      </c>
    </row>
    <row r="36" spans="1:14" s="23" customFormat="1" ht="12" customHeight="1" thickBot="1" thickTop="1">
      <c r="A36" s="164"/>
      <c r="B36" s="165"/>
      <c r="C36" s="37" t="s">
        <v>31</v>
      </c>
      <c r="D36" s="76">
        <v>1750</v>
      </c>
      <c r="E36" s="77">
        <v>1810</v>
      </c>
      <c r="F36" s="77">
        <v>1830</v>
      </c>
      <c r="G36" s="77">
        <v>1850</v>
      </c>
      <c r="H36" s="77">
        <v>1870</v>
      </c>
      <c r="I36" s="77">
        <v>1910</v>
      </c>
      <c r="J36" s="77">
        <v>1930</v>
      </c>
      <c r="K36" s="77">
        <v>1960</v>
      </c>
      <c r="L36" s="78">
        <v>1990</v>
      </c>
      <c r="M36" s="140"/>
      <c r="N36" s="127">
        <f>M35/L36</f>
        <v>0.1507537688442211</v>
      </c>
    </row>
    <row r="37" spans="1:15" s="19" customFormat="1" ht="12" customHeight="1" thickBot="1" thickTop="1">
      <c r="A37" s="164" t="s">
        <v>106</v>
      </c>
      <c r="B37" s="165" t="s">
        <v>105</v>
      </c>
      <c r="C37" s="36" t="s">
        <v>30</v>
      </c>
      <c r="D37" s="73">
        <v>5.2</v>
      </c>
      <c r="E37" s="74">
        <v>5.2</v>
      </c>
      <c r="F37" s="74">
        <v>5.3</v>
      </c>
      <c r="G37" s="74">
        <v>5.6</v>
      </c>
      <c r="H37" s="74">
        <v>5.8</v>
      </c>
      <c r="I37" s="74">
        <v>6</v>
      </c>
      <c r="J37" s="74">
        <v>6.4</v>
      </c>
      <c r="K37" s="74">
        <v>6.5</v>
      </c>
      <c r="L37" s="75">
        <v>6.6</v>
      </c>
      <c r="M37" s="140">
        <v>250</v>
      </c>
      <c r="N37" s="125">
        <f>ROUNDUP(O37,0)</f>
        <v>38</v>
      </c>
      <c r="O37" s="41">
        <f>M37/L37</f>
        <v>37.87878787878788</v>
      </c>
    </row>
    <row r="38" spans="1:14" s="23" customFormat="1" ht="12" customHeight="1" thickBot="1" thickTop="1">
      <c r="A38" s="164"/>
      <c r="B38" s="165"/>
      <c r="C38" s="37" t="s">
        <v>31</v>
      </c>
      <c r="D38" s="76">
        <v>1290</v>
      </c>
      <c r="E38" s="77">
        <v>1290</v>
      </c>
      <c r="F38" s="77">
        <v>1350</v>
      </c>
      <c r="G38" s="77">
        <v>1390</v>
      </c>
      <c r="H38" s="77">
        <v>1450</v>
      </c>
      <c r="I38" s="77">
        <v>1490</v>
      </c>
      <c r="J38" s="77">
        <v>1550</v>
      </c>
      <c r="K38" s="77">
        <v>1590</v>
      </c>
      <c r="L38" s="78">
        <v>1650</v>
      </c>
      <c r="M38" s="140"/>
      <c r="N38" s="127">
        <f>M37/L38</f>
        <v>0.15151515151515152</v>
      </c>
    </row>
    <row r="39" spans="1:15" s="19" customFormat="1" ht="12" customHeight="1" thickBot="1">
      <c r="A39" s="172" t="s">
        <v>32</v>
      </c>
      <c r="B39" s="165" t="s">
        <v>33</v>
      </c>
      <c r="C39" s="36" t="s">
        <v>30</v>
      </c>
      <c r="D39" s="105">
        <v>4.2</v>
      </c>
      <c r="E39" s="106">
        <v>4.3</v>
      </c>
      <c r="F39" s="106">
        <v>4.4</v>
      </c>
      <c r="G39" s="106">
        <v>4.5</v>
      </c>
      <c r="H39" s="107">
        <v>4.6</v>
      </c>
      <c r="I39" s="107">
        <v>4.7</v>
      </c>
      <c r="J39" s="107">
        <v>4.8</v>
      </c>
      <c r="K39" s="107">
        <v>4.9</v>
      </c>
      <c r="L39" s="108">
        <v>5</v>
      </c>
      <c r="M39" s="139">
        <v>300</v>
      </c>
      <c r="N39" s="125">
        <f>ROUNDUP(O39,0)</f>
        <v>60</v>
      </c>
      <c r="O39" s="41">
        <f>M39/L39</f>
        <v>60</v>
      </c>
    </row>
    <row r="40" spans="1:14" s="23" customFormat="1" ht="12" customHeight="1" thickBot="1" thickTop="1">
      <c r="A40" s="172"/>
      <c r="B40" s="165"/>
      <c r="C40" s="37" t="s">
        <v>31</v>
      </c>
      <c r="D40" s="109">
        <v>1050</v>
      </c>
      <c r="E40" s="110">
        <v>1075</v>
      </c>
      <c r="F40" s="110">
        <v>1100</v>
      </c>
      <c r="G40" s="110">
        <v>1125</v>
      </c>
      <c r="H40" s="111">
        <v>1150</v>
      </c>
      <c r="I40" s="111">
        <v>1175</v>
      </c>
      <c r="J40" s="111">
        <v>1200</v>
      </c>
      <c r="K40" s="111">
        <v>1225</v>
      </c>
      <c r="L40" s="112">
        <v>1250</v>
      </c>
      <c r="M40" s="139"/>
      <c r="N40" s="127">
        <f>M39/L40</f>
        <v>0.24</v>
      </c>
    </row>
    <row r="41" spans="1:15" s="19" customFormat="1" ht="12" customHeight="1" thickBot="1" thickTop="1">
      <c r="A41" s="145" t="s">
        <v>50</v>
      </c>
      <c r="B41" s="146" t="s">
        <v>45</v>
      </c>
      <c r="C41" s="39" t="s">
        <v>30</v>
      </c>
      <c r="D41" s="113" t="s">
        <v>207</v>
      </c>
      <c r="E41" s="114">
        <v>16.4</v>
      </c>
      <c r="F41" s="114">
        <v>17.1</v>
      </c>
      <c r="G41" s="114">
        <v>17.5</v>
      </c>
      <c r="H41" s="114">
        <v>18.1</v>
      </c>
      <c r="I41" s="114">
        <v>18.7</v>
      </c>
      <c r="J41" s="114">
        <v>20.2</v>
      </c>
      <c r="K41" s="114">
        <v>21.4</v>
      </c>
      <c r="L41" s="115">
        <v>21.6</v>
      </c>
      <c r="M41" s="168">
        <v>750</v>
      </c>
      <c r="N41" s="125">
        <f>ROUNDUP(O41,0)</f>
        <v>35</v>
      </c>
      <c r="O41" s="41">
        <f>M41/L41</f>
        <v>34.72222222222222</v>
      </c>
    </row>
    <row r="42" spans="1:14" s="23" customFormat="1" ht="12" customHeight="1" thickBot="1" thickTop="1">
      <c r="A42" s="145"/>
      <c r="B42" s="146"/>
      <c r="C42" s="38" t="s">
        <v>31</v>
      </c>
      <c r="D42" s="113" t="s">
        <v>207</v>
      </c>
      <c r="E42" s="116">
        <v>3590</v>
      </c>
      <c r="F42" s="116">
        <v>3690</v>
      </c>
      <c r="G42" s="116">
        <v>3790</v>
      </c>
      <c r="H42" s="116">
        <v>4020</v>
      </c>
      <c r="I42" s="116">
        <v>4120</v>
      </c>
      <c r="J42" s="116">
        <v>4230</v>
      </c>
      <c r="K42" s="116">
        <v>4320</v>
      </c>
      <c r="L42" s="117">
        <v>5150</v>
      </c>
      <c r="M42" s="169"/>
      <c r="N42" s="127">
        <f>M41/L42</f>
        <v>0.14563106796116504</v>
      </c>
    </row>
    <row r="43" spans="1:15" s="19" customFormat="1" ht="12" customHeight="1" thickBot="1" thickTop="1">
      <c r="A43" s="145" t="s">
        <v>47</v>
      </c>
      <c r="B43" s="146" t="s">
        <v>45</v>
      </c>
      <c r="C43" s="39" t="s">
        <v>30</v>
      </c>
      <c r="D43" s="85">
        <v>11.6</v>
      </c>
      <c r="E43" s="86">
        <v>12.4</v>
      </c>
      <c r="F43" s="86">
        <v>12.8</v>
      </c>
      <c r="G43" s="86">
        <v>13</v>
      </c>
      <c r="H43" s="86">
        <v>13.1</v>
      </c>
      <c r="I43" s="86">
        <v>13.5</v>
      </c>
      <c r="J43" s="86">
        <v>13.8</v>
      </c>
      <c r="K43" s="86">
        <v>13.9</v>
      </c>
      <c r="L43" s="87">
        <v>14</v>
      </c>
      <c r="M43" s="168">
        <v>450</v>
      </c>
      <c r="N43" s="125">
        <f>ROUNDUP(O43,0)</f>
        <v>33</v>
      </c>
      <c r="O43" s="41">
        <f>M43/L43</f>
        <v>32.142857142857146</v>
      </c>
    </row>
    <row r="44" spans="1:14" s="19" customFormat="1" ht="12" customHeight="1" thickBot="1" thickTop="1">
      <c r="A44" s="145"/>
      <c r="B44" s="146"/>
      <c r="C44" s="38" t="s">
        <v>31</v>
      </c>
      <c r="D44" s="88">
        <v>2890</v>
      </c>
      <c r="E44" s="89">
        <v>3090</v>
      </c>
      <c r="F44" s="89">
        <v>3190</v>
      </c>
      <c r="G44" s="89">
        <v>3250</v>
      </c>
      <c r="H44" s="89">
        <v>3290</v>
      </c>
      <c r="I44" s="89">
        <v>3390</v>
      </c>
      <c r="J44" s="89">
        <v>3450</v>
      </c>
      <c r="K44" s="89">
        <v>3470</v>
      </c>
      <c r="L44" s="90">
        <v>3490</v>
      </c>
      <c r="M44" s="169"/>
      <c r="N44" s="127">
        <f>M43/L44</f>
        <v>0.12893982808022922</v>
      </c>
    </row>
    <row r="45" spans="1:15" s="19" customFormat="1" ht="12" customHeight="1" thickBot="1" thickTop="1">
      <c r="A45" s="164" t="s">
        <v>41</v>
      </c>
      <c r="B45" s="165" t="s">
        <v>37</v>
      </c>
      <c r="C45" s="36" t="s">
        <v>30</v>
      </c>
      <c r="D45" s="85">
        <v>8.9</v>
      </c>
      <c r="E45" s="86">
        <v>9.2</v>
      </c>
      <c r="F45" s="86">
        <v>9.6</v>
      </c>
      <c r="G45" s="86">
        <v>9.9</v>
      </c>
      <c r="H45" s="86">
        <v>10.2</v>
      </c>
      <c r="I45" s="86">
        <v>10.4</v>
      </c>
      <c r="J45" s="86">
        <v>10.8</v>
      </c>
      <c r="K45" s="86">
        <v>10.9</v>
      </c>
      <c r="L45" s="87">
        <v>11.2</v>
      </c>
      <c r="M45" s="139">
        <v>450</v>
      </c>
      <c r="N45" s="125">
        <f>ROUNDUP(O45,0)</f>
        <v>41</v>
      </c>
      <c r="O45" s="41">
        <f>M45/L45</f>
        <v>40.17857142857143</v>
      </c>
    </row>
    <row r="46" spans="1:14" s="19" customFormat="1" ht="12" customHeight="1" thickBot="1" thickTop="1">
      <c r="A46" s="164"/>
      <c r="B46" s="165"/>
      <c r="C46" s="37" t="s">
        <v>31</v>
      </c>
      <c r="D46" s="88">
        <v>2230</v>
      </c>
      <c r="E46" s="89">
        <v>2290</v>
      </c>
      <c r="F46" s="89">
        <v>2390</v>
      </c>
      <c r="G46" s="89">
        <v>2470</v>
      </c>
      <c r="H46" s="89">
        <v>2550</v>
      </c>
      <c r="I46" s="89">
        <v>2590</v>
      </c>
      <c r="J46" s="89">
        <v>2690</v>
      </c>
      <c r="K46" s="89">
        <v>2730</v>
      </c>
      <c r="L46" s="90">
        <v>2790</v>
      </c>
      <c r="M46" s="140"/>
      <c r="N46" s="127">
        <f>M45/L46</f>
        <v>0.16129032258064516</v>
      </c>
    </row>
    <row r="47" spans="1:15" s="19" customFormat="1" ht="12" customHeight="1" thickBot="1" thickTop="1">
      <c r="A47" s="145" t="s">
        <v>42</v>
      </c>
      <c r="B47" s="146" t="s">
        <v>43</v>
      </c>
      <c r="C47" s="39" t="s">
        <v>30</v>
      </c>
      <c r="D47" s="85">
        <v>13.5</v>
      </c>
      <c r="E47" s="86">
        <v>13.6</v>
      </c>
      <c r="F47" s="86">
        <v>14.1</v>
      </c>
      <c r="G47" s="86">
        <v>14.3</v>
      </c>
      <c r="H47" s="86">
        <v>14.5</v>
      </c>
      <c r="I47" s="86">
        <v>14.8</v>
      </c>
      <c r="J47" s="86">
        <v>15</v>
      </c>
      <c r="K47" s="86">
        <v>15.1</v>
      </c>
      <c r="L47" s="87">
        <v>15.2</v>
      </c>
      <c r="M47" s="169">
        <v>450</v>
      </c>
      <c r="N47" s="125">
        <f>ROUNDUP(O47,0)</f>
        <v>30</v>
      </c>
      <c r="O47" s="41">
        <f>M47/L47</f>
        <v>29.60526315789474</v>
      </c>
    </row>
    <row r="48" spans="1:14" s="19" customFormat="1" ht="12" customHeight="1" thickBot="1" thickTop="1">
      <c r="A48" s="145"/>
      <c r="B48" s="146"/>
      <c r="C48" s="38" t="s">
        <v>31</v>
      </c>
      <c r="D48" s="88">
        <v>3390</v>
      </c>
      <c r="E48" s="89">
        <v>3410</v>
      </c>
      <c r="F48" s="89">
        <v>3520</v>
      </c>
      <c r="G48" s="89">
        <v>3590</v>
      </c>
      <c r="H48" s="89">
        <v>3630</v>
      </c>
      <c r="I48" s="89">
        <v>3690</v>
      </c>
      <c r="J48" s="89">
        <v>3750</v>
      </c>
      <c r="K48" s="89">
        <v>3770</v>
      </c>
      <c r="L48" s="90">
        <v>3790</v>
      </c>
      <c r="M48" s="169"/>
      <c r="N48" s="127">
        <f>M47/L48</f>
        <v>0.11873350923482849</v>
      </c>
    </row>
    <row r="49" spans="1:15" s="24" customFormat="1" ht="12" customHeight="1" thickBot="1" thickTop="1">
      <c r="A49" s="164" t="s">
        <v>36</v>
      </c>
      <c r="B49" s="165" t="s">
        <v>37</v>
      </c>
      <c r="C49" s="36" t="s">
        <v>30</v>
      </c>
      <c r="D49" s="73">
        <v>8.4</v>
      </c>
      <c r="E49" s="74">
        <v>8.6</v>
      </c>
      <c r="F49" s="74">
        <v>9.1</v>
      </c>
      <c r="G49" s="74">
        <v>9.5</v>
      </c>
      <c r="H49" s="74">
        <v>9.9</v>
      </c>
      <c r="I49" s="74">
        <v>10.2</v>
      </c>
      <c r="J49" s="74">
        <v>10.4</v>
      </c>
      <c r="K49" s="74">
        <v>10.6</v>
      </c>
      <c r="L49" s="75">
        <v>10.7</v>
      </c>
      <c r="M49" s="139">
        <v>400</v>
      </c>
      <c r="N49" s="125">
        <f>ROUNDUP(O49,0)</f>
        <v>38</v>
      </c>
      <c r="O49" s="41">
        <f>M49/L49</f>
        <v>37.38317757009346</v>
      </c>
    </row>
    <row r="50" spans="1:14" s="24" customFormat="1" ht="12" customHeight="1" thickBot="1" thickTop="1">
      <c r="A50" s="164"/>
      <c r="B50" s="165"/>
      <c r="C50" s="37" t="s">
        <v>31</v>
      </c>
      <c r="D50" s="76">
        <v>2090</v>
      </c>
      <c r="E50" s="77">
        <v>2150</v>
      </c>
      <c r="F50" s="77">
        <v>2290</v>
      </c>
      <c r="G50" s="77">
        <v>2390</v>
      </c>
      <c r="H50" s="77">
        <v>2490</v>
      </c>
      <c r="I50" s="77">
        <v>2550</v>
      </c>
      <c r="J50" s="77">
        <v>2590</v>
      </c>
      <c r="K50" s="77">
        <v>2650</v>
      </c>
      <c r="L50" s="78">
        <v>2690</v>
      </c>
      <c r="M50" s="140"/>
      <c r="N50" s="127">
        <f>M49/L50</f>
        <v>0.14869888475836432</v>
      </c>
    </row>
    <row r="51" spans="1:17" s="25" customFormat="1" ht="12" customHeight="1" thickBot="1" thickTop="1">
      <c r="A51" s="145" t="s">
        <v>48</v>
      </c>
      <c r="B51" s="146" t="s">
        <v>45</v>
      </c>
      <c r="C51" s="39" t="s">
        <v>30</v>
      </c>
      <c r="D51" s="85">
        <v>13.9</v>
      </c>
      <c r="E51" s="86">
        <v>14.2</v>
      </c>
      <c r="F51" s="86">
        <v>14.7</v>
      </c>
      <c r="G51" s="86">
        <v>15.1</v>
      </c>
      <c r="H51" s="86">
        <v>15.6</v>
      </c>
      <c r="I51" s="86">
        <v>15.9</v>
      </c>
      <c r="J51" s="86">
        <v>16.4</v>
      </c>
      <c r="K51" s="86">
        <v>16.6</v>
      </c>
      <c r="L51" s="87">
        <v>16.8</v>
      </c>
      <c r="M51" s="168">
        <v>600</v>
      </c>
      <c r="N51" s="125">
        <f>ROUNDUP(O51,0)</f>
        <v>36</v>
      </c>
      <c r="O51" s="41">
        <f>M51/L51</f>
        <v>35.714285714285715</v>
      </c>
      <c r="P51" s="24"/>
      <c r="Q51" s="24"/>
    </row>
    <row r="52" spans="1:16" s="25" customFormat="1" ht="12" customHeight="1" thickBot="1" thickTop="1">
      <c r="A52" s="145"/>
      <c r="B52" s="146"/>
      <c r="C52" s="38" t="s">
        <v>31</v>
      </c>
      <c r="D52" s="88">
        <v>3490</v>
      </c>
      <c r="E52" s="89">
        <v>3550</v>
      </c>
      <c r="F52" s="89">
        <v>3690</v>
      </c>
      <c r="G52" s="89">
        <v>3790</v>
      </c>
      <c r="H52" s="89">
        <v>3890</v>
      </c>
      <c r="I52" s="89">
        <v>3990</v>
      </c>
      <c r="J52" s="89">
        <v>4090</v>
      </c>
      <c r="K52" s="89">
        <v>4150</v>
      </c>
      <c r="L52" s="90">
        <v>4190</v>
      </c>
      <c r="M52" s="169"/>
      <c r="N52" s="127">
        <f>M51/L52</f>
        <v>0.1431980906921241</v>
      </c>
      <c r="O52" s="24"/>
      <c r="P52" s="24"/>
    </row>
    <row r="53" spans="1:15" s="30" customFormat="1" ht="12" customHeight="1" thickBot="1" thickTop="1">
      <c r="A53" s="164" t="s">
        <v>38</v>
      </c>
      <c r="B53" s="165" t="s">
        <v>29</v>
      </c>
      <c r="C53" s="36" t="s">
        <v>30</v>
      </c>
      <c r="D53" s="73">
        <v>7.9</v>
      </c>
      <c r="E53" s="74">
        <v>8.1</v>
      </c>
      <c r="F53" s="74">
        <v>8.6</v>
      </c>
      <c r="G53" s="74">
        <v>8.8</v>
      </c>
      <c r="H53" s="74">
        <v>9</v>
      </c>
      <c r="I53" s="74">
        <v>9.1</v>
      </c>
      <c r="J53" s="74">
        <v>9.3</v>
      </c>
      <c r="K53" s="74">
        <v>9.4</v>
      </c>
      <c r="L53" s="75">
        <v>9.5</v>
      </c>
      <c r="M53" s="139">
        <v>350</v>
      </c>
      <c r="N53" s="125">
        <f>ROUNDUP(O53,0)</f>
        <v>37</v>
      </c>
      <c r="O53" s="46">
        <f>M53/L53</f>
        <v>36.8421052631579</v>
      </c>
    </row>
    <row r="54" spans="1:14" s="30" customFormat="1" ht="12" customHeight="1" thickBot="1" thickTop="1">
      <c r="A54" s="164"/>
      <c r="B54" s="165"/>
      <c r="C54" s="37" t="s">
        <v>31</v>
      </c>
      <c r="D54" s="76">
        <v>1890</v>
      </c>
      <c r="E54" s="77">
        <v>2030</v>
      </c>
      <c r="F54" s="77">
        <v>2090</v>
      </c>
      <c r="G54" s="77">
        <v>2130</v>
      </c>
      <c r="H54" s="77">
        <v>2190</v>
      </c>
      <c r="I54" s="77">
        <v>2270</v>
      </c>
      <c r="J54" s="77">
        <v>2290</v>
      </c>
      <c r="K54" s="77">
        <v>2320</v>
      </c>
      <c r="L54" s="78">
        <v>2350</v>
      </c>
      <c r="M54" s="140"/>
      <c r="N54" s="128">
        <f>M53/L54</f>
        <v>0.14893617021276595</v>
      </c>
    </row>
    <row r="55" spans="1:15" s="57" customFormat="1" ht="12" customHeight="1" thickBot="1" thickTop="1">
      <c r="A55" s="148" t="s">
        <v>108</v>
      </c>
      <c r="B55" s="142" t="s">
        <v>104</v>
      </c>
      <c r="C55" s="58" t="s">
        <v>30</v>
      </c>
      <c r="D55" s="118">
        <v>11</v>
      </c>
      <c r="E55" s="119">
        <v>11</v>
      </c>
      <c r="F55" s="119">
        <v>11</v>
      </c>
      <c r="G55" s="119">
        <v>11.5</v>
      </c>
      <c r="H55" s="119">
        <v>11.5</v>
      </c>
      <c r="I55" s="119">
        <v>12.9</v>
      </c>
      <c r="J55" s="119">
        <v>13.5</v>
      </c>
      <c r="K55" s="119">
        <v>13.5</v>
      </c>
      <c r="L55" s="120">
        <v>13.5</v>
      </c>
      <c r="M55" s="143">
        <v>400</v>
      </c>
      <c r="N55" s="129">
        <f>ROUNDUP(O55,0)</f>
        <v>30</v>
      </c>
      <c r="O55" s="56">
        <f>M55/L55</f>
        <v>29.62962962962963</v>
      </c>
    </row>
    <row r="56" spans="1:14" s="57" customFormat="1" ht="12" customHeight="1" thickBot="1" thickTop="1">
      <c r="A56" s="148"/>
      <c r="B56" s="142"/>
      <c r="C56" s="59" t="s">
        <v>31</v>
      </c>
      <c r="D56" s="121">
        <v>2850</v>
      </c>
      <c r="E56" s="122">
        <v>2850</v>
      </c>
      <c r="F56" s="122">
        <v>2850</v>
      </c>
      <c r="G56" s="122">
        <v>2850</v>
      </c>
      <c r="H56" s="122">
        <v>2900</v>
      </c>
      <c r="I56" s="122">
        <v>2900</v>
      </c>
      <c r="J56" s="122">
        <v>3500</v>
      </c>
      <c r="K56" s="122">
        <v>3800</v>
      </c>
      <c r="L56" s="123">
        <v>3800</v>
      </c>
      <c r="M56" s="144"/>
      <c r="N56" s="130">
        <f>M55/L56</f>
        <v>0.10526315789473684</v>
      </c>
    </row>
    <row r="57" spans="1:17" s="60" customFormat="1" ht="12.75" customHeight="1" thickBot="1" thickTop="1">
      <c r="A57" s="148" t="s">
        <v>109</v>
      </c>
      <c r="B57" s="142" t="s">
        <v>104</v>
      </c>
      <c r="C57" s="58" t="s">
        <v>30</v>
      </c>
      <c r="D57" s="118">
        <v>10.8</v>
      </c>
      <c r="E57" s="119">
        <v>10.8</v>
      </c>
      <c r="F57" s="119">
        <v>10.8</v>
      </c>
      <c r="G57" s="119">
        <v>11.3</v>
      </c>
      <c r="H57" s="119">
        <v>11.3</v>
      </c>
      <c r="I57" s="119">
        <v>12.7</v>
      </c>
      <c r="J57" s="119">
        <v>13.2</v>
      </c>
      <c r="K57" s="119">
        <v>13.2</v>
      </c>
      <c r="L57" s="120">
        <v>13.2</v>
      </c>
      <c r="M57" s="143">
        <v>400</v>
      </c>
      <c r="N57" s="129">
        <f>ROUNDUP(O57,0)</f>
        <v>31</v>
      </c>
      <c r="O57" s="56">
        <f>M57/L57</f>
        <v>30.303030303030305</v>
      </c>
      <c r="P57" s="57"/>
      <c r="Q57" s="57"/>
    </row>
    <row r="58" spans="1:16" s="60" customFormat="1" ht="11.25" customHeight="1" thickBot="1" thickTop="1">
      <c r="A58" s="148"/>
      <c r="B58" s="142"/>
      <c r="C58" s="59" t="s">
        <v>31</v>
      </c>
      <c r="D58" s="121">
        <v>2800</v>
      </c>
      <c r="E58" s="122">
        <v>2800</v>
      </c>
      <c r="F58" s="122">
        <v>2800</v>
      </c>
      <c r="G58" s="122">
        <v>2800</v>
      </c>
      <c r="H58" s="122">
        <v>2850</v>
      </c>
      <c r="I58" s="122">
        <v>2850</v>
      </c>
      <c r="J58" s="122">
        <v>3450</v>
      </c>
      <c r="K58" s="122">
        <v>3750</v>
      </c>
      <c r="L58" s="123">
        <v>3750</v>
      </c>
      <c r="M58" s="144"/>
      <c r="N58" s="130">
        <f>M57/L58</f>
        <v>0.10666666666666667</v>
      </c>
      <c r="O58" s="57"/>
      <c r="P58" s="57"/>
    </row>
    <row r="59" spans="1:17" s="25" customFormat="1" ht="11.25" customHeight="1">
      <c r="A59" s="189" t="s">
        <v>52</v>
      </c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90"/>
      <c r="O59" s="41"/>
      <c r="P59" s="24"/>
      <c r="Q59" s="24"/>
    </row>
    <row r="60" spans="1:17" s="25" customFormat="1" ht="22.5" customHeight="1">
      <c r="A60" s="166" t="s">
        <v>201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7"/>
      <c r="O60" s="41"/>
      <c r="P60" s="24"/>
      <c r="Q60" s="24"/>
    </row>
    <row r="61" spans="1:15" s="24" customFormat="1" ht="24" customHeight="1">
      <c r="A61" s="150" t="s">
        <v>53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1"/>
      <c r="O61" s="41"/>
    </row>
    <row r="62" spans="1:15" s="19" customFormat="1" ht="17.25" customHeight="1">
      <c r="A62" s="152" t="s">
        <v>54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1"/>
      <c r="O62" s="41"/>
    </row>
    <row r="63" spans="1:15" s="19" customFormat="1" ht="27" customHeight="1">
      <c r="A63" s="152" t="s">
        <v>208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1"/>
      <c r="O63" s="41"/>
    </row>
    <row r="64" spans="1:15" s="19" customFormat="1" ht="12" customHeight="1">
      <c r="A64" s="26" t="s">
        <v>55</v>
      </c>
      <c r="B64" s="141" t="s">
        <v>56</v>
      </c>
      <c r="C64" s="141"/>
      <c r="D64" s="141"/>
      <c r="E64" s="141"/>
      <c r="F64" s="141"/>
      <c r="G64" s="141"/>
      <c r="H64" s="141"/>
      <c r="I64" s="141"/>
      <c r="J64" s="141"/>
      <c r="K64" s="141"/>
      <c r="L64" s="141" t="s">
        <v>57</v>
      </c>
      <c r="M64" s="141"/>
      <c r="N64" s="163"/>
      <c r="O64" s="41"/>
    </row>
    <row r="65" spans="1:15" s="19" customFormat="1" ht="28.5" customHeight="1">
      <c r="A65" s="27" t="s">
        <v>58</v>
      </c>
      <c r="B65" s="147" t="s">
        <v>59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 t="s">
        <v>60</v>
      </c>
      <c r="M65" s="147"/>
      <c r="N65" s="158"/>
      <c r="O65" s="41"/>
    </row>
    <row r="66" spans="1:15" s="19" customFormat="1" ht="15.75" customHeight="1">
      <c r="A66" s="28" t="s">
        <v>61</v>
      </c>
      <c r="B66" s="147" t="s">
        <v>62</v>
      </c>
      <c r="C66" s="147"/>
      <c r="D66" s="147"/>
      <c r="E66" s="147"/>
      <c r="F66" s="147"/>
      <c r="G66" s="147"/>
      <c r="H66" s="147"/>
      <c r="I66" s="147"/>
      <c r="J66" s="147"/>
      <c r="K66" s="147"/>
      <c r="L66" s="147" t="s">
        <v>63</v>
      </c>
      <c r="M66" s="147"/>
      <c r="N66" s="158"/>
      <c r="O66" s="41"/>
    </row>
    <row r="67" spans="1:15" s="19" customFormat="1" ht="30" customHeight="1">
      <c r="A67" s="28" t="s">
        <v>64</v>
      </c>
      <c r="B67" s="149" t="s">
        <v>65</v>
      </c>
      <c r="C67" s="149"/>
      <c r="D67" s="149"/>
      <c r="E67" s="149"/>
      <c r="F67" s="149"/>
      <c r="G67" s="149"/>
      <c r="H67" s="149"/>
      <c r="I67" s="149"/>
      <c r="J67" s="149"/>
      <c r="K67" s="149"/>
      <c r="L67" s="153" t="s">
        <v>66</v>
      </c>
      <c r="M67" s="153"/>
      <c r="N67" s="154"/>
      <c r="O67" s="41"/>
    </row>
    <row r="68" spans="1:15" s="19" customFormat="1" ht="18" customHeight="1">
      <c r="A68" s="28" t="s">
        <v>67</v>
      </c>
      <c r="B68" s="156" t="s">
        <v>205</v>
      </c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7"/>
      <c r="O68" s="41"/>
    </row>
    <row r="69" spans="1:15" s="19" customFormat="1" ht="14.25" customHeight="1">
      <c r="A69" s="28" t="s">
        <v>68</v>
      </c>
      <c r="B69" s="147" t="s">
        <v>69</v>
      </c>
      <c r="C69" s="147"/>
      <c r="D69" s="147"/>
      <c r="E69" s="147"/>
      <c r="F69" s="147"/>
      <c r="G69" s="147"/>
      <c r="H69" s="147"/>
      <c r="I69" s="147"/>
      <c r="J69" s="147"/>
      <c r="K69" s="147"/>
      <c r="L69" s="147" t="s">
        <v>70</v>
      </c>
      <c r="M69" s="147"/>
      <c r="N69" s="158"/>
      <c r="O69" s="41"/>
    </row>
    <row r="70" spans="1:15" s="19" customFormat="1" ht="18.75" customHeight="1">
      <c r="A70" s="28" t="s">
        <v>71</v>
      </c>
      <c r="B70" s="147" t="s">
        <v>72</v>
      </c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58"/>
      <c r="O70" s="41"/>
    </row>
    <row r="71" spans="1:15" s="19" customFormat="1" ht="18.75" customHeight="1" thickBot="1">
      <c r="A71" s="48" t="s">
        <v>73</v>
      </c>
      <c r="B71" s="187" t="s">
        <v>90</v>
      </c>
      <c r="C71" s="187"/>
      <c r="D71" s="187"/>
      <c r="E71" s="187"/>
      <c r="F71" s="187"/>
      <c r="G71" s="187"/>
      <c r="H71" s="187"/>
      <c r="I71" s="187"/>
      <c r="J71" s="187"/>
      <c r="K71" s="187"/>
      <c r="L71" s="187" t="s">
        <v>89</v>
      </c>
      <c r="M71" s="187"/>
      <c r="N71" s="188"/>
      <c r="O71" s="41"/>
    </row>
    <row r="72" spans="1:15" s="19" customFormat="1" ht="15.75" customHeight="1" thickBot="1" thickTop="1">
      <c r="A72" s="49" t="s">
        <v>74</v>
      </c>
      <c r="B72" s="155" t="s">
        <v>75</v>
      </c>
      <c r="C72" s="155"/>
      <c r="D72" s="155"/>
      <c r="E72" s="155"/>
      <c r="F72" s="155"/>
      <c r="G72" s="155" t="s">
        <v>74</v>
      </c>
      <c r="H72" s="155"/>
      <c r="I72" s="159" t="s">
        <v>75</v>
      </c>
      <c r="J72" s="159"/>
      <c r="K72" s="159"/>
      <c r="L72" s="159"/>
      <c r="M72" s="159"/>
      <c r="N72" s="160"/>
      <c r="O72" s="41"/>
    </row>
    <row r="73" spans="1:15" s="19" customFormat="1" ht="16.5" customHeight="1" thickBot="1" thickTop="1">
      <c r="A73" s="29" t="s">
        <v>117</v>
      </c>
      <c r="B73" s="137" t="s">
        <v>112</v>
      </c>
      <c r="C73" s="137"/>
      <c r="D73" s="137"/>
      <c r="E73" s="137"/>
      <c r="F73" s="137"/>
      <c r="G73" s="138" t="s">
        <v>98</v>
      </c>
      <c r="H73" s="138"/>
      <c r="I73" s="161" t="s">
        <v>77</v>
      </c>
      <c r="J73" s="161"/>
      <c r="K73" s="161"/>
      <c r="L73" s="161"/>
      <c r="M73" s="161"/>
      <c r="N73" s="162"/>
      <c r="O73" s="41"/>
    </row>
    <row r="74" spans="1:15" s="19" customFormat="1" ht="16.5" customHeight="1" thickBot="1" thickTop="1">
      <c r="A74" s="29" t="s">
        <v>91</v>
      </c>
      <c r="B74" s="137" t="s">
        <v>76</v>
      </c>
      <c r="C74" s="137"/>
      <c r="D74" s="137"/>
      <c r="E74" s="137"/>
      <c r="F74" s="137"/>
      <c r="G74" s="138" t="s">
        <v>99</v>
      </c>
      <c r="H74" s="138"/>
      <c r="I74" s="161" t="s">
        <v>79</v>
      </c>
      <c r="J74" s="161"/>
      <c r="K74" s="161"/>
      <c r="L74" s="161"/>
      <c r="M74" s="161"/>
      <c r="N74" s="162"/>
      <c r="O74" s="41"/>
    </row>
    <row r="75" spans="1:15" s="19" customFormat="1" ht="18" customHeight="1" thickBot="1" thickTop="1">
      <c r="A75" s="29" t="s">
        <v>92</v>
      </c>
      <c r="B75" s="137" t="s">
        <v>78</v>
      </c>
      <c r="C75" s="137"/>
      <c r="D75" s="137"/>
      <c r="E75" s="137"/>
      <c r="F75" s="137"/>
      <c r="G75" s="138" t="s">
        <v>100</v>
      </c>
      <c r="H75" s="138"/>
      <c r="I75" s="161" t="s">
        <v>81</v>
      </c>
      <c r="J75" s="161"/>
      <c r="K75" s="161"/>
      <c r="L75" s="161"/>
      <c r="M75" s="161"/>
      <c r="N75" s="162"/>
      <c r="O75" s="41"/>
    </row>
    <row r="76" spans="1:15" s="19" customFormat="1" ht="18" customHeight="1" thickBot="1" thickTop="1">
      <c r="A76" s="29" t="s">
        <v>93</v>
      </c>
      <c r="B76" s="137" t="s">
        <v>80</v>
      </c>
      <c r="C76" s="137"/>
      <c r="D76" s="137"/>
      <c r="E76" s="137"/>
      <c r="F76" s="137"/>
      <c r="G76" s="138" t="s">
        <v>101</v>
      </c>
      <c r="H76" s="138"/>
      <c r="I76" s="161" t="s">
        <v>83</v>
      </c>
      <c r="J76" s="161"/>
      <c r="K76" s="161"/>
      <c r="L76" s="161"/>
      <c r="M76" s="161"/>
      <c r="N76" s="162"/>
      <c r="O76" s="41"/>
    </row>
    <row r="77" spans="1:15" s="19" customFormat="1" ht="19.5" customHeight="1" thickBot="1" thickTop="1">
      <c r="A77" s="29" t="s">
        <v>94</v>
      </c>
      <c r="B77" s="137" t="s">
        <v>82</v>
      </c>
      <c r="C77" s="137"/>
      <c r="D77" s="137"/>
      <c r="E77" s="137"/>
      <c r="F77" s="137"/>
      <c r="G77" s="138" t="s">
        <v>102</v>
      </c>
      <c r="H77" s="138"/>
      <c r="I77" s="161" t="s">
        <v>85</v>
      </c>
      <c r="J77" s="161"/>
      <c r="K77" s="161"/>
      <c r="L77" s="161"/>
      <c r="M77" s="161"/>
      <c r="N77" s="162"/>
      <c r="O77" s="41"/>
    </row>
    <row r="78" spans="1:15" s="19" customFormat="1" ht="19.5" customHeight="1" thickBot="1" thickTop="1">
      <c r="A78" s="29" t="s">
        <v>95</v>
      </c>
      <c r="B78" s="137" t="s">
        <v>84</v>
      </c>
      <c r="C78" s="137"/>
      <c r="D78" s="137"/>
      <c r="E78" s="137"/>
      <c r="F78" s="137"/>
      <c r="G78" s="138" t="s">
        <v>103</v>
      </c>
      <c r="H78" s="138"/>
      <c r="I78" s="161" t="s">
        <v>119</v>
      </c>
      <c r="J78" s="161"/>
      <c r="K78" s="161"/>
      <c r="L78" s="161"/>
      <c r="M78" s="161"/>
      <c r="N78" s="162"/>
      <c r="O78" s="41"/>
    </row>
    <row r="79" spans="1:17" s="15" customFormat="1" ht="14.25" customHeight="1" thickBot="1" thickTop="1">
      <c r="A79" s="29" t="s">
        <v>96</v>
      </c>
      <c r="B79" s="137" t="s">
        <v>86</v>
      </c>
      <c r="C79" s="137"/>
      <c r="D79" s="137"/>
      <c r="E79" s="137"/>
      <c r="F79" s="137"/>
      <c r="G79" s="138" t="s">
        <v>32</v>
      </c>
      <c r="H79" s="138"/>
      <c r="I79" s="161" t="s">
        <v>88</v>
      </c>
      <c r="J79" s="161"/>
      <c r="K79" s="161"/>
      <c r="L79" s="161"/>
      <c r="M79" s="161"/>
      <c r="N79" s="162"/>
      <c r="O79" s="41"/>
      <c r="P79" s="18"/>
      <c r="Q79" s="18"/>
    </row>
    <row r="80" spans="1:17" s="15" customFormat="1" ht="14.25" customHeight="1" thickBot="1" thickTop="1">
      <c r="A80" s="40" t="s">
        <v>116</v>
      </c>
      <c r="B80" s="136" t="s">
        <v>118</v>
      </c>
      <c r="C80" s="136"/>
      <c r="D80" s="136"/>
      <c r="E80" s="136"/>
      <c r="F80" s="136"/>
      <c r="G80" s="186" t="s">
        <v>97</v>
      </c>
      <c r="H80" s="186"/>
      <c r="I80" s="215" t="s">
        <v>87</v>
      </c>
      <c r="J80" s="215"/>
      <c r="K80" s="215"/>
      <c r="L80" s="215"/>
      <c r="M80" s="215"/>
      <c r="N80" s="162"/>
      <c r="O80" s="41"/>
      <c r="P80" s="18"/>
      <c r="Q80" s="18"/>
    </row>
    <row r="81" spans="1:17" s="15" customFormat="1" ht="14.25" thickBot="1" thickTop="1">
      <c r="A81" s="40" t="s">
        <v>106</v>
      </c>
      <c r="B81" s="136" t="s">
        <v>204</v>
      </c>
      <c r="C81" s="136"/>
      <c r="D81" s="136"/>
      <c r="E81" s="136"/>
      <c r="F81" s="136"/>
      <c r="G81" s="186" t="s">
        <v>107</v>
      </c>
      <c r="H81" s="186"/>
      <c r="I81" s="215" t="s">
        <v>113</v>
      </c>
      <c r="J81" s="215"/>
      <c r="K81" s="215"/>
      <c r="L81" s="215"/>
      <c r="M81" s="215"/>
      <c r="N81" s="162"/>
      <c r="O81" s="41"/>
      <c r="P81" s="18"/>
      <c r="Q81" s="18"/>
    </row>
    <row r="82" spans="1:17" s="15" customFormat="1" ht="14.25" customHeight="1" thickBot="1" thickTop="1">
      <c r="A82" s="40" t="s">
        <v>197</v>
      </c>
      <c r="B82" s="136" t="s">
        <v>199</v>
      </c>
      <c r="C82" s="136"/>
      <c r="D82" s="136"/>
      <c r="E82" s="136"/>
      <c r="F82" s="136"/>
      <c r="G82" s="191" t="s">
        <v>203</v>
      </c>
      <c r="H82" s="191"/>
      <c r="I82" s="213" t="s">
        <v>212</v>
      </c>
      <c r="J82" s="213"/>
      <c r="K82" s="213"/>
      <c r="L82" s="213"/>
      <c r="M82" s="213"/>
      <c r="N82" s="214"/>
      <c r="O82" s="41"/>
      <c r="P82" s="18"/>
      <c r="Q82" s="18"/>
    </row>
    <row r="83" spans="1:17" s="15" customFormat="1" ht="14.25" thickBot="1" thickTop="1">
      <c r="A83" s="131" t="s">
        <v>209</v>
      </c>
      <c r="B83" s="135" t="s">
        <v>211</v>
      </c>
      <c r="C83" s="135"/>
      <c r="D83" s="135"/>
      <c r="E83" s="135"/>
      <c r="F83" s="135"/>
      <c r="H83" s="5"/>
      <c r="I83" s="5"/>
      <c r="J83" s="5"/>
      <c r="M83" s="18"/>
      <c r="N83" s="47"/>
      <c r="O83" s="41"/>
      <c r="P83" s="18"/>
      <c r="Q83" s="18"/>
    </row>
    <row r="84" spans="2:17" s="15" customFormat="1" ht="13.5" thickTop="1">
      <c r="B84" s="16"/>
      <c r="C84" s="17"/>
      <c r="D84" s="4"/>
      <c r="H84" s="5"/>
      <c r="I84" s="5"/>
      <c r="J84" s="5"/>
      <c r="M84" s="18"/>
      <c r="N84" s="47"/>
      <c r="O84" s="41"/>
      <c r="P84" s="18"/>
      <c r="Q84" s="18"/>
    </row>
    <row r="85" spans="2:17" s="15" customFormat="1" ht="12.75">
      <c r="B85" s="16"/>
      <c r="C85" s="17"/>
      <c r="D85" s="4"/>
      <c r="H85" s="5"/>
      <c r="I85" s="5"/>
      <c r="J85" s="5"/>
      <c r="M85" s="18"/>
      <c r="N85" s="47"/>
      <c r="O85" s="41"/>
      <c r="P85" s="18"/>
      <c r="Q85" s="18"/>
    </row>
    <row r="86" spans="2:17" s="15" customFormat="1" ht="12.75">
      <c r="B86" s="16"/>
      <c r="C86" s="17"/>
      <c r="D86" s="4"/>
      <c r="H86" s="5"/>
      <c r="I86" s="5"/>
      <c r="J86" s="5"/>
      <c r="M86" s="18"/>
      <c r="N86" s="47"/>
      <c r="O86" s="41"/>
      <c r="P86" s="18"/>
      <c r="Q86" s="18"/>
    </row>
    <row r="87" spans="2:17" s="15" customFormat="1" ht="12.75">
      <c r="B87" s="16"/>
      <c r="C87" s="17"/>
      <c r="D87" s="4"/>
      <c r="H87" s="5"/>
      <c r="I87" s="5"/>
      <c r="J87" s="5"/>
      <c r="M87" s="18"/>
      <c r="N87" s="47"/>
      <c r="O87" s="41"/>
      <c r="P87" s="18"/>
      <c r="Q87" s="18"/>
    </row>
    <row r="88" spans="2:17" s="15" customFormat="1" ht="12.75">
      <c r="B88" s="16"/>
      <c r="C88" s="17"/>
      <c r="D88" s="4"/>
      <c r="H88" s="5"/>
      <c r="I88" s="5"/>
      <c r="J88" s="5"/>
      <c r="M88" s="18"/>
      <c r="N88" s="47"/>
      <c r="O88" s="41"/>
      <c r="P88" s="18"/>
      <c r="Q88" s="18"/>
    </row>
    <row r="89" spans="2:17" s="15" customFormat="1" ht="12.75">
      <c r="B89" s="16"/>
      <c r="C89" s="17"/>
      <c r="D89" s="4"/>
      <c r="H89" s="5"/>
      <c r="I89" s="5"/>
      <c r="J89" s="5"/>
      <c r="M89" s="18"/>
      <c r="N89" s="47"/>
      <c r="O89" s="41"/>
      <c r="P89" s="18"/>
      <c r="Q89" s="18"/>
    </row>
    <row r="90" spans="2:17" s="15" customFormat="1" ht="12.75">
      <c r="B90" s="16"/>
      <c r="C90" s="17"/>
      <c r="D90" s="4"/>
      <c r="H90" s="5"/>
      <c r="I90" s="5"/>
      <c r="J90" s="5"/>
      <c r="M90" s="18"/>
      <c r="N90" s="47"/>
      <c r="O90" s="41"/>
      <c r="P90" s="18"/>
      <c r="Q90" s="18"/>
    </row>
    <row r="91" spans="2:17" s="15" customFormat="1" ht="12.75">
      <c r="B91" s="16"/>
      <c r="C91" s="17"/>
      <c r="D91" s="4"/>
      <c r="H91" s="5"/>
      <c r="I91" s="5"/>
      <c r="J91" s="5"/>
      <c r="M91" s="18"/>
      <c r="N91" s="47"/>
      <c r="O91" s="41"/>
      <c r="P91" s="18"/>
      <c r="Q91" s="18"/>
    </row>
    <row r="92" spans="2:17" s="15" customFormat="1" ht="12.75">
      <c r="B92" s="16"/>
      <c r="C92" s="17"/>
      <c r="D92" s="4"/>
      <c r="H92" s="5"/>
      <c r="I92" s="5"/>
      <c r="J92" s="5"/>
      <c r="M92" s="18"/>
      <c r="N92" s="47"/>
      <c r="O92" s="41"/>
      <c r="P92" s="18"/>
      <c r="Q92" s="18"/>
    </row>
    <row r="93" spans="2:17" s="15" customFormat="1" ht="12.75">
      <c r="B93" s="16"/>
      <c r="C93" s="17"/>
      <c r="D93" s="4"/>
      <c r="H93" s="5"/>
      <c r="I93" s="5"/>
      <c r="J93" s="5"/>
      <c r="M93" s="18"/>
      <c r="N93" s="47"/>
      <c r="O93" s="41"/>
      <c r="P93" s="18"/>
      <c r="Q93" s="18"/>
    </row>
    <row r="94" spans="2:17" s="15" customFormat="1" ht="12.75">
      <c r="B94" s="16"/>
      <c r="C94" s="17"/>
      <c r="D94" s="4"/>
      <c r="H94" s="5"/>
      <c r="I94" s="5"/>
      <c r="J94" s="5"/>
      <c r="M94" s="18"/>
      <c r="N94" s="47"/>
      <c r="O94" s="41"/>
      <c r="P94" s="18"/>
      <c r="Q94" s="18"/>
    </row>
    <row r="95" spans="2:17" s="15" customFormat="1" ht="12.75">
      <c r="B95" s="16"/>
      <c r="C95" s="17"/>
      <c r="D95" s="4"/>
      <c r="H95" s="5"/>
      <c r="I95" s="5"/>
      <c r="J95" s="5"/>
      <c r="M95" s="18"/>
      <c r="N95" s="47"/>
      <c r="O95" s="41"/>
      <c r="P95" s="18"/>
      <c r="Q95" s="18"/>
    </row>
    <row r="96" spans="2:17" s="15" customFormat="1" ht="12.75">
      <c r="B96" s="16"/>
      <c r="C96" s="17"/>
      <c r="D96" s="4"/>
      <c r="H96" s="5"/>
      <c r="I96" s="5"/>
      <c r="J96" s="5"/>
      <c r="M96" s="18"/>
      <c r="N96" s="47"/>
      <c r="O96" s="41"/>
      <c r="P96" s="18"/>
      <c r="Q96" s="18"/>
    </row>
    <row r="97" spans="2:17" s="15" customFormat="1" ht="12.75">
      <c r="B97" s="16"/>
      <c r="C97" s="17"/>
      <c r="D97" s="4"/>
      <c r="H97" s="5"/>
      <c r="I97" s="5"/>
      <c r="J97" s="5"/>
      <c r="M97" s="18"/>
      <c r="N97" s="47"/>
      <c r="O97" s="41"/>
      <c r="P97" s="18"/>
      <c r="Q97" s="18"/>
    </row>
    <row r="98" spans="2:17" s="15" customFormat="1" ht="12.75">
      <c r="B98" s="16"/>
      <c r="C98" s="17"/>
      <c r="D98" s="4"/>
      <c r="H98" s="5"/>
      <c r="I98" s="5"/>
      <c r="J98" s="5"/>
      <c r="M98" s="18"/>
      <c r="N98" s="47"/>
      <c r="O98" s="41"/>
      <c r="P98" s="18"/>
      <c r="Q98" s="18"/>
    </row>
    <row r="99" spans="2:17" s="15" customFormat="1" ht="12.75">
      <c r="B99" s="16"/>
      <c r="C99" s="17"/>
      <c r="D99" s="4"/>
      <c r="H99" s="5"/>
      <c r="I99" s="5"/>
      <c r="J99" s="5"/>
      <c r="M99" s="18"/>
      <c r="N99" s="47"/>
      <c r="O99" s="41"/>
      <c r="P99" s="18"/>
      <c r="Q99" s="18"/>
    </row>
    <row r="100" spans="2:17" s="15" customFormat="1" ht="12.75">
      <c r="B100" s="16"/>
      <c r="C100" s="17"/>
      <c r="D100" s="4"/>
      <c r="H100" s="5"/>
      <c r="I100" s="5"/>
      <c r="J100" s="5"/>
      <c r="M100" s="18"/>
      <c r="N100" s="47"/>
      <c r="O100" s="41"/>
      <c r="P100" s="18"/>
      <c r="Q100" s="18"/>
    </row>
    <row r="101" spans="2:17" s="15" customFormat="1" ht="12.75">
      <c r="B101" s="16"/>
      <c r="C101" s="17"/>
      <c r="D101" s="4"/>
      <c r="H101" s="5"/>
      <c r="I101" s="5"/>
      <c r="J101" s="5"/>
      <c r="M101" s="18"/>
      <c r="N101" s="47"/>
      <c r="O101" s="41"/>
      <c r="P101" s="18"/>
      <c r="Q101" s="18"/>
    </row>
    <row r="102" spans="2:17" s="15" customFormat="1" ht="12.75">
      <c r="B102" s="16"/>
      <c r="C102" s="17"/>
      <c r="D102" s="4"/>
      <c r="H102" s="5"/>
      <c r="I102" s="5"/>
      <c r="J102" s="5"/>
      <c r="M102" s="18"/>
      <c r="N102" s="47"/>
      <c r="O102" s="41"/>
      <c r="P102" s="18"/>
      <c r="Q102" s="18"/>
    </row>
    <row r="103" spans="2:17" s="15" customFormat="1" ht="12.75">
      <c r="B103" s="16"/>
      <c r="C103" s="17"/>
      <c r="D103" s="4"/>
      <c r="H103" s="5"/>
      <c r="I103" s="5"/>
      <c r="J103" s="5"/>
      <c r="M103" s="18"/>
      <c r="N103" s="47"/>
      <c r="O103" s="41"/>
      <c r="P103" s="18"/>
      <c r="Q103" s="18"/>
    </row>
    <row r="104" spans="2:17" s="15" customFormat="1" ht="12.75">
      <c r="B104" s="16"/>
      <c r="C104" s="17"/>
      <c r="D104" s="4"/>
      <c r="H104" s="5"/>
      <c r="I104" s="5"/>
      <c r="J104" s="5"/>
      <c r="M104" s="18"/>
      <c r="N104" s="47"/>
      <c r="O104" s="41"/>
      <c r="P104" s="18"/>
      <c r="Q104" s="18"/>
    </row>
    <row r="105" spans="2:17" s="15" customFormat="1" ht="12.75">
      <c r="B105" s="16"/>
      <c r="C105" s="17"/>
      <c r="D105" s="4"/>
      <c r="H105" s="5"/>
      <c r="I105" s="5"/>
      <c r="J105" s="5"/>
      <c r="M105" s="18"/>
      <c r="N105" s="47"/>
      <c r="O105" s="41"/>
      <c r="P105" s="18"/>
      <c r="Q105" s="18"/>
    </row>
    <row r="106" spans="2:17" s="15" customFormat="1" ht="12.75">
      <c r="B106" s="16"/>
      <c r="C106" s="17"/>
      <c r="D106" s="4"/>
      <c r="H106" s="5"/>
      <c r="I106" s="5"/>
      <c r="J106" s="5"/>
      <c r="M106" s="18"/>
      <c r="N106" s="47"/>
      <c r="O106" s="41"/>
      <c r="P106" s="18"/>
      <c r="Q106" s="18"/>
    </row>
    <row r="107" spans="2:17" s="15" customFormat="1" ht="12.75">
      <c r="B107" s="16"/>
      <c r="C107" s="17"/>
      <c r="D107" s="4"/>
      <c r="H107" s="5"/>
      <c r="I107" s="5"/>
      <c r="J107" s="5"/>
      <c r="M107" s="18"/>
      <c r="N107" s="47"/>
      <c r="O107" s="41"/>
      <c r="P107" s="18"/>
      <c r="Q107" s="18"/>
    </row>
    <row r="108" spans="2:17" s="15" customFormat="1" ht="12.75">
      <c r="B108" s="16"/>
      <c r="C108" s="17"/>
      <c r="D108" s="4"/>
      <c r="H108" s="5"/>
      <c r="I108" s="5"/>
      <c r="J108" s="5"/>
      <c r="M108" s="18"/>
      <c r="N108" s="47"/>
      <c r="O108" s="41"/>
      <c r="P108" s="18"/>
      <c r="Q108" s="18"/>
    </row>
    <row r="109" spans="2:17" s="15" customFormat="1" ht="12.75">
      <c r="B109" s="16"/>
      <c r="C109" s="17"/>
      <c r="D109" s="4"/>
      <c r="H109" s="5"/>
      <c r="I109" s="5"/>
      <c r="J109" s="5"/>
      <c r="M109" s="18"/>
      <c r="N109" s="47"/>
      <c r="O109" s="41"/>
      <c r="P109" s="18"/>
      <c r="Q109" s="18"/>
    </row>
    <row r="110" spans="2:17" s="15" customFormat="1" ht="12.75">
      <c r="B110" s="16"/>
      <c r="C110" s="17"/>
      <c r="D110" s="4"/>
      <c r="H110" s="5"/>
      <c r="I110" s="5"/>
      <c r="J110" s="5"/>
      <c r="M110" s="18"/>
      <c r="N110" s="47"/>
      <c r="O110" s="41"/>
      <c r="P110" s="18"/>
      <c r="Q110" s="18"/>
    </row>
    <row r="111" spans="2:17" s="15" customFormat="1" ht="12.75">
      <c r="B111" s="16"/>
      <c r="C111" s="17"/>
      <c r="D111" s="4"/>
      <c r="H111" s="5"/>
      <c r="I111" s="5"/>
      <c r="J111" s="5"/>
      <c r="M111" s="18"/>
      <c r="N111" s="47"/>
      <c r="O111" s="41"/>
      <c r="P111" s="18"/>
      <c r="Q111" s="18"/>
    </row>
    <row r="112" spans="2:17" s="15" customFormat="1" ht="12.75">
      <c r="B112" s="16"/>
      <c r="C112" s="17"/>
      <c r="D112" s="4"/>
      <c r="H112" s="5"/>
      <c r="I112" s="5"/>
      <c r="J112" s="5"/>
      <c r="M112" s="18"/>
      <c r="N112" s="47"/>
      <c r="O112" s="41"/>
      <c r="P112" s="18"/>
      <c r="Q112" s="18"/>
    </row>
    <row r="113" spans="2:17" s="15" customFormat="1" ht="12.75">
      <c r="B113" s="16"/>
      <c r="C113" s="17"/>
      <c r="D113" s="4"/>
      <c r="H113" s="5"/>
      <c r="I113" s="5"/>
      <c r="J113" s="5"/>
      <c r="M113" s="18"/>
      <c r="N113" s="47"/>
      <c r="O113" s="41"/>
      <c r="P113" s="18"/>
      <c r="Q113" s="18"/>
    </row>
    <row r="114" spans="2:17" s="15" customFormat="1" ht="12.75">
      <c r="B114" s="16"/>
      <c r="C114" s="17"/>
      <c r="D114" s="4"/>
      <c r="H114" s="5"/>
      <c r="I114" s="5"/>
      <c r="J114" s="5"/>
      <c r="M114" s="18"/>
      <c r="N114" s="47"/>
      <c r="O114" s="41"/>
      <c r="P114" s="18"/>
      <c r="Q114" s="18"/>
    </row>
    <row r="115" spans="2:17" s="15" customFormat="1" ht="12.75">
      <c r="B115" s="16"/>
      <c r="C115" s="17"/>
      <c r="D115" s="4"/>
      <c r="H115" s="5"/>
      <c r="I115" s="5"/>
      <c r="J115" s="5"/>
      <c r="M115" s="18"/>
      <c r="N115" s="47"/>
      <c r="O115" s="41"/>
      <c r="P115" s="18"/>
      <c r="Q115" s="18"/>
    </row>
    <row r="116" spans="2:17" s="15" customFormat="1" ht="12.75">
      <c r="B116" s="16"/>
      <c r="C116" s="17"/>
      <c r="D116" s="4"/>
      <c r="H116" s="5"/>
      <c r="I116" s="5"/>
      <c r="J116" s="5"/>
      <c r="M116" s="18"/>
      <c r="N116" s="47"/>
      <c r="O116" s="41"/>
      <c r="P116" s="18"/>
      <c r="Q116" s="18"/>
    </row>
    <row r="117" spans="2:17" s="15" customFormat="1" ht="12.75">
      <c r="B117" s="16"/>
      <c r="C117" s="17"/>
      <c r="D117" s="4"/>
      <c r="H117" s="5"/>
      <c r="I117" s="5"/>
      <c r="J117" s="5"/>
      <c r="M117" s="18"/>
      <c r="N117" s="47"/>
      <c r="O117" s="41"/>
      <c r="P117" s="18"/>
      <c r="Q117" s="18"/>
    </row>
    <row r="118" spans="2:17" s="15" customFormat="1" ht="12.75">
      <c r="B118" s="16"/>
      <c r="C118" s="17"/>
      <c r="D118" s="4"/>
      <c r="H118" s="5"/>
      <c r="I118" s="5"/>
      <c r="J118" s="5"/>
      <c r="M118" s="18"/>
      <c r="N118" s="47"/>
      <c r="O118" s="41"/>
      <c r="P118" s="18"/>
      <c r="Q118" s="18"/>
    </row>
    <row r="119" spans="2:17" s="15" customFormat="1" ht="12.75">
      <c r="B119" s="16"/>
      <c r="C119" s="17"/>
      <c r="D119" s="4"/>
      <c r="H119" s="5"/>
      <c r="I119" s="5"/>
      <c r="J119" s="5"/>
      <c r="M119" s="18"/>
      <c r="N119" s="47"/>
      <c r="O119" s="41"/>
      <c r="P119" s="18"/>
      <c r="Q119" s="18"/>
    </row>
    <row r="120" spans="2:17" s="15" customFormat="1" ht="12.75">
      <c r="B120" s="16"/>
      <c r="C120" s="17"/>
      <c r="D120" s="4"/>
      <c r="H120" s="5"/>
      <c r="I120" s="5"/>
      <c r="J120" s="5"/>
      <c r="M120" s="18"/>
      <c r="N120" s="47"/>
      <c r="O120" s="41"/>
      <c r="P120" s="18"/>
      <c r="Q120" s="18"/>
    </row>
    <row r="121" spans="2:17" s="15" customFormat="1" ht="12.75">
      <c r="B121" s="16"/>
      <c r="C121" s="17"/>
      <c r="D121" s="4"/>
      <c r="H121" s="5"/>
      <c r="I121" s="5"/>
      <c r="J121" s="5"/>
      <c r="M121" s="18"/>
      <c r="N121" s="47"/>
      <c r="O121" s="41"/>
      <c r="P121" s="18"/>
      <c r="Q121" s="18"/>
    </row>
    <row r="122" spans="2:17" s="15" customFormat="1" ht="12.75">
      <c r="B122" s="16"/>
      <c r="C122" s="17"/>
      <c r="D122" s="4"/>
      <c r="H122" s="5"/>
      <c r="I122" s="5"/>
      <c r="J122" s="5"/>
      <c r="M122" s="18"/>
      <c r="N122" s="47"/>
      <c r="O122" s="41"/>
      <c r="P122" s="18"/>
      <c r="Q122" s="18"/>
    </row>
    <row r="123" spans="2:17" s="15" customFormat="1" ht="12.75">
      <c r="B123" s="16"/>
      <c r="C123" s="17"/>
      <c r="D123" s="4"/>
      <c r="H123" s="5"/>
      <c r="I123" s="5"/>
      <c r="J123" s="5"/>
      <c r="M123" s="18"/>
      <c r="N123" s="47"/>
      <c r="O123" s="41"/>
      <c r="P123" s="18"/>
      <c r="Q123" s="18"/>
    </row>
    <row r="124" spans="2:17" s="15" customFormat="1" ht="12.75">
      <c r="B124" s="16"/>
      <c r="C124" s="17"/>
      <c r="D124" s="4"/>
      <c r="H124" s="5"/>
      <c r="I124" s="5"/>
      <c r="J124" s="5"/>
      <c r="M124" s="18"/>
      <c r="N124" s="47"/>
      <c r="O124" s="41"/>
      <c r="P124" s="18"/>
      <c r="Q124" s="18"/>
    </row>
    <row r="125" spans="2:17" s="15" customFormat="1" ht="12.75">
      <c r="B125" s="16"/>
      <c r="C125" s="17"/>
      <c r="D125" s="4"/>
      <c r="H125" s="5"/>
      <c r="I125" s="5"/>
      <c r="J125" s="5"/>
      <c r="M125" s="18"/>
      <c r="N125" s="47"/>
      <c r="O125" s="41"/>
      <c r="P125" s="18"/>
      <c r="Q125" s="18"/>
    </row>
    <row r="126" spans="2:17" s="15" customFormat="1" ht="12.75">
      <c r="B126" s="16"/>
      <c r="C126" s="17"/>
      <c r="D126" s="4"/>
      <c r="H126" s="5"/>
      <c r="I126" s="5"/>
      <c r="J126" s="5"/>
      <c r="M126" s="18"/>
      <c r="N126" s="47"/>
      <c r="O126" s="41"/>
      <c r="P126" s="18"/>
      <c r="Q126" s="18"/>
    </row>
    <row r="127" spans="2:17" s="15" customFormat="1" ht="12.75">
      <c r="B127" s="16"/>
      <c r="C127" s="17"/>
      <c r="D127" s="4"/>
      <c r="H127" s="5"/>
      <c r="I127" s="5"/>
      <c r="J127" s="5"/>
      <c r="M127" s="18"/>
      <c r="N127" s="47"/>
      <c r="O127" s="41"/>
      <c r="P127" s="18"/>
      <c r="Q127" s="18"/>
    </row>
    <row r="128" spans="2:17" s="15" customFormat="1" ht="12.75">
      <c r="B128" s="16"/>
      <c r="C128" s="17"/>
      <c r="D128" s="4"/>
      <c r="H128" s="5"/>
      <c r="I128" s="5"/>
      <c r="J128" s="5"/>
      <c r="M128" s="18"/>
      <c r="N128" s="47"/>
      <c r="O128" s="41"/>
      <c r="P128" s="18"/>
      <c r="Q128" s="18"/>
    </row>
    <row r="129" spans="2:17" s="15" customFormat="1" ht="12.75">
      <c r="B129" s="16"/>
      <c r="C129" s="17"/>
      <c r="D129" s="4"/>
      <c r="H129" s="5"/>
      <c r="I129" s="5"/>
      <c r="J129" s="5"/>
      <c r="M129" s="18"/>
      <c r="N129" s="47"/>
      <c r="O129" s="41"/>
      <c r="P129" s="18"/>
      <c r="Q129" s="18"/>
    </row>
    <row r="130" spans="2:17" s="15" customFormat="1" ht="12.75">
      <c r="B130" s="16"/>
      <c r="C130" s="17"/>
      <c r="D130" s="4"/>
      <c r="H130" s="5"/>
      <c r="I130" s="5"/>
      <c r="J130" s="5"/>
      <c r="M130" s="18"/>
      <c r="N130" s="47"/>
      <c r="O130" s="41"/>
      <c r="P130" s="18"/>
      <c r="Q130" s="18"/>
    </row>
    <row r="131" spans="2:17" s="15" customFormat="1" ht="12.75">
      <c r="B131" s="16"/>
      <c r="C131" s="17"/>
      <c r="D131" s="4"/>
      <c r="H131" s="5"/>
      <c r="I131" s="5"/>
      <c r="J131" s="5"/>
      <c r="M131" s="18"/>
      <c r="N131" s="47"/>
      <c r="O131" s="41"/>
      <c r="P131" s="18"/>
      <c r="Q131" s="18"/>
    </row>
    <row r="132" spans="2:17" s="15" customFormat="1" ht="12.75">
      <c r="B132" s="16"/>
      <c r="C132" s="17"/>
      <c r="D132" s="4"/>
      <c r="H132" s="5"/>
      <c r="I132" s="5"/>
      <c r="J132" s="5"/>
      <c r="M132" s="18"/>
      <c r="N132" s="47"/>
      <c r="O132" s="41"/>
      <c r="P132" s="18"/>
      <c r="Q132" s="18"/>
    </row>
    <row r="133" spans="2:17" s="15" customFormat="1" ht="12.75">
      <c r="B133" s="16"/>
      <c r="C133" s="17"/>
      <c r="D133" s="4"/>
      <c r="H133" s="5"/>
      <c r="I133" s="5"/>
      <c r="J133" s="5"/>
      <c r="M133" s="18"/>
      <c r="N133" s="47"/>
      <c r="O133" s="41"/>
      <c r="P133" s="18"/>
      <c r="Q133" s="18"/>
    </row>
    <row r="134" spans="2:17" s="15" customFormat="1" ht="12.75">
      <c r="B134" s="16"/>
      <c r="C134" s="17"/>
      <c r="D134" s="4"/>
      <c r="H134" s="5"/>
      <c r="I134" s="5"/>
      <c r="J134" s="5"/>
      <c r="M134" s="18"/>
      <c r="N134" s="47"/>
      <c r="O134" s="41"/>
      <c r="P134" s="18"/>
      <c r="Q134" s="18"/>
    </row>
    <row r="135" spans="2:17" s="15" customFormat="1" ht="12.75">
      <c r="B135" s="16"/>
      <c r="C135" s="17"/>
      <c r="D135" s="4"/>
      <c r="H135" s="5"/>
      <c r="I135" s="5"/>
      <c r="J135" s="5"/>
      <c r="M135" s="18"/>
      <c r="N135" s="47"/>
      <c r="O135" s="41"/>
      <c r="P135" s="18"/>
      <c r="Q135" s="18"/>
    </row>
    <row r="136" spans="2:17" s="15" customFormat="1" ht="12.75">
      <c r="B136" s="16"/>
      <c r="C136" s="17"/>
      <c r="D136" s="4"/>
      <c r="H136" s="5"/>
      <c r="I136" s="5"/>
      <c r="J136" s="5"/>
      <c r="M136" s="18"/>
      <c r="N136" s="47"/>
      <c r="O136" s="41"/>
      <c r="P136" s="18"/>
      <c r="Q136" s="18"/>
    </row>
    <row r="137" spans="2:17" s="15" customFormat="1" ht="12.75">
      <c r="B137" s="16"/>
      <c r="C137" s="17"/>
      <c r="D137" s="4"/>
      <c r="H137" s="5"/>
      <c r="I137" s="5"/>
      <c r="J137" s="5"/>
      <c r="M137" s="18"/>
      <c r="N137" s="47"/>
      <c r="O137" s="41"/>
      <c r="P137" s="18"/>
      <c r="Q137" s="18"/>
    </row>
    <row r="138" spans="2:17" s="15" customFormat="1" ht="12.75">
      <c r="B138" s="16"/>
      <c r="C138" s="17"/>
      <c r="D138" s="4"/>
      <c r="H138" s="5"/>
      <c r="I138" s="5"/>
      <c r="J138" s="5"/>
      <c r="M138" s="18"/>
      <c r="N138" s="47"/>
      <c r="O138" s="41"/>
      <c r="P138" s="18"/>
      <c r="Q138" s="18"/>
    </row>
    <row r="139" spans="2:17" s="15" customFormat="1" ht="12.75">
      <c r="B139" s="16"/>
      <c r="C139" s="17"/>
      <c r="D139" s="4"/>
      <c r="H139" s="5"/>
      <c r="I139" s="5"/>
      <c r="J139" s="5"/>
      <c r="M139" s="18"/>
      <c r="N139" s="47"/>
      <c r="O139" s="41"/>
      <c r="P139" s="18"/>
      <c r="Q139" s="18"/>
    </row>
    <row r="140" spans="2:17" s="15" customFormat="1" ht="12.75">
      <c r="B140" s="16"/>
      <c r="C140" s="17"/>
      <c r="D140" s="4"/>
      <c r="H140" s="5"/>
      <c r="I140" s="5"/>
      <c r="J140" s="5"/>
      <c r="M140" s="18"/>
      <c r="N140" s="47"/>
      <c r="O140" s="41"/>
      <c r="P140" s="18"/>
      <c r="Q140" s="18"/>
    </row>
    <row r="141" spans="2:17" s="15" customFormat="1" ht="12.75">
      <c r="B141" s="16"/>
      <c r="C141" s="17"/>
      <c r="D141" s="4"/>
      <c r="H141" s="5"/>
      <c r="I141" s="5"/>
      <c r="J141" s="5"/>
      <c r="M141" s="18"/>
      <c r="N141" s="47"/>
      <c r="O141" s="41"/>
      <c r="P141" s="18"/>
      <c r="Q141" s="18"/>
    </row>
    <row r="142" spans="2:17" s="15" customFormat="1" ht="12.75">
      <c r="B142" s="16"/>
      <c r="C142" s="17"/>
      <c r="D142" s="4"/>
      <c r="H142" s="5"/>
      <c r="I142" s="5"/>
      <c r="J142" s="5"/>
      <c r="M142" s="18"/>
      <c r="N142" s="47"/>
      <c r="O142" s="41"/>
      <c r="P142" s="18"/>
      <c r="Q142" s="18"/>
    </row>
    <row r="143" spans="2:17" s="15" customFormat="1" ht="12.75">
      <c r="B143" s="16"/>
      <c r="C143" s="17"/>
      <c r="D143" s="4"/>
      <c r="H143" s="5"/>
      <c r="I143" s="5"/>
      <c r="J143" s="5"/>
      <c r="M143" s="18"/>
      <c r="N143" s="47"/>
      <c r="O143" s="41"/>
      <c r="P143" s="18"/>
      <c r="Q143" s="18"/>
    </row>
    <row r="144" spans="2:17" s="15" customFormat="1" ht="12.75">
      <c r="B144" s="16"/>
      <c r="C144" s="17"/>
      <c r="D144" s="4"/>
      <c r="H144" s="5"/>
      <c r="I144" s="5"/>
      <c r="J144" s="5"/>
      <c r="M144" s="18"/>
      <c r="N144" s="47"/>
      <c r="O144" s="41"/>
      <c r="P144" s="18"/>
      <c r="Q144" s="18"/>
    </row>
    <row r="145" spans="2:17" s="15" customFormat="1" ht="12.75">
      <c r="B145" s="16"/>
      <c r="C145" s="17"/>
      <c r="D145" s="4"/>
      <c r="H145" s="5"/>
      <c r="I145" s="5"/>
      <c r="J145" s="5"/>
      <c r="M145" s="18"/>
      <c r="N145" s="47"/>
      <c r="O145" s="41"/>
      <c r="P145" s="18"/>
      <c r="Q145" s="18"/>
    </row>
    <row r="146" spans="2:17" s="15" customFormat="1" ht="12.75">
      <c r="B146" s="16"/>
      <c r="C146" s="17"/>
      <c r="D146" s="4"/>
      <c r="H146" s="5"/>
      <c r="I146" s="5"/>
      <c r="J146" s="5"/>
      <c r="M146" s="18"/>
      <c r="N146" s="47"/>
      <c r="O146" s="41"/>
      <c r="P146" s="18"/>
      <c r="Q146" s="18"/>
    </row>
    <row r="147" spans="2:17" s="15" customFormat="1" ht="12.75">
      <c r="B147" s="16"/>
      <c r="C147" s="17"/>
      <c r="D147" s="4"/>
      <c r="H147" s="5"/>
      <c r="I147" s="5"/>
      <c r="J147" s="5"/>
      <c r="M147" s="18"/>
      <c r="N147" s="47"/>
      <c r="O147" s="41"/>
      <c r="P147" s="18"/>
      <c r="Q147" s="18"/>
    </row>
    <row r="148" spans="2:17" s="15" customFormat="1" ht="12.75">
      <c r="B148" s="16"/>
      <c r="C148" s="17"/>
      <c r="D148" s="4"/>
      <c r="H148" s="5"/>
      <c r="I148" s="5"/>
      <c r="J148" s="5"/>
      <c r="M148" s="18"/>
      <c r="N148" s="47"/>
      <c r="O148" s="41"/>
      <c r="P148" s="18"/>
      <c r="Q148" s="18"/>
    </row>
    <row r="149" spans="2:17" s="15" customFormat="1" ht="12.75">
      <c r="B149" s="16"/>
      <c r="C149" s="17"/>
      <c r="D149" s="4"/>
      <c r="H149" s="5"/>
      <c r="I149" s="5"/>
      <c r="J149" s="5"/>
      <c r="M149" s="18"/>
      <c r="N149" s="47"/>
      <c r="O149" s="41"/>
      <c r="P149" s="18"/>
      <c r="Q149" s="18"/>
    </row>
    <row r="150" spans="2:17" s="15" customFormat="1" ht="12.75">
      <c r="B150" s="16"/>
      <c r="C150" s="17"/>
      <c r="D150" s="4"/>
      <c r="H150" s="5"/>
      <c r="I150" s="5"/>
      <c r="J150" s="5"/>
      <c r="M150" s="18"/>
      <c r="N150" s="47"/>
      <c r="O150" s="41"/>
      <c r="P150" s="18"/>
      <c r="Q150" s="18"/>
    </row>
    <row r="151" spans="2:17" s="15" customFormat="1" ht="12.75">
      <c r="B151" s="16"/>
      <c r="C151" s="17"/>
      <c r="D151" s="4"/>
      <c r="H151" s="5"/>
      <c r="I151" s="5"/>
      <c r="J151" s="5"/>
      <c r="M151" s="18"/>
      <c r="N151" s="47"/>
      <c r="O151" s="41"/>
      <c r="P151" s="18"/>
      <c r="Q151" s="18"/>
    </row>
    <row r="152" spans="2:17" s="15" customFormat="1" ht="12.75">
      <c r="B152" s="16"/>
      <c r="C152" s="17"/>
      <c r="D152" s="4"/>
      <c r="H152" s="5"/>
      <c r="I152" s="5"/>
      <c r="J152" s="5"/>
      <c r="M152" s="18"/>
      <c r="N152" s="47"/>
      <c r="O152" s="41"/>
      <c r="P152" s="18"/>
      <c r="Q152" s="18"/>
    </row>
    <row r="153" spans="2:17" s="15" customFormat="1" ht="12.75">
      <c r="B153" s="16"/>
      <c r="C153" s="17"/>
      <c r="D153" s="4"/>
      <c r="H153" s="5"/>
      <c r="I153" s="5"/>
      <c r="J153" s="5"/>
      <c r="M153" s="18"/>
      <c r="N153" s="47"/>
      <c r="O153" s="41"/>
      <c r="P153" s="18"/>
      <c r="Q153" s="18"/>
    </row>
    <row r="154" spans="2:17" s="15" customFormat="1" ht="12.75">
      <c r="B154" s="16"/>
      <c r="C154" s="17"/>
      <c r="D154" s="4"/>
      <c r="H154" s="5"/>
      <c r="I154" s="5"/>
      <c r="J154" s="5"/>
      <c r="M154" s="18"/>
      <c r="N154" s="47"/>
      <c r="O154" s="41"/>
      <c r="P154" s="18"/>
      <c r="Q154" s="18"/>
    </row>
    <row r="155" spans="2:17" s="15" customFormat="1" ht="12.75">
      <c r="B155" s="16"/>
      <c r="C155" s="17"/>
      <c r="D155" s="4"/>
      <c r="H155" s="5"/>
      <c r="I155" s="5"/>
      <c r="J155" s="5"/>
      <c r="M155" s="18"/>
      <c r="N155" s="47"/>
      <c r="O155" s="41"/>
      <c r="P155" s="18"/>
      <c r="Q155" s="18"/>
    </row>
    <row r="156" spans="2:17" s="15" customFormat="1" ht="12.75">
      <c r="B156" s="16"/>
      <c r="C156" s="17"/>
      <c r="D156" s="4"/>
      <c r="H156" s="5"/>
      <c r="I156" s="5"/>
      <c r="J156" s="5"/>
      <c r="M156" s="18"/>
      <c r="N156" s="47"/>
      <c r="O156" s="41"/>
      <c r="P156" s="18"/>
      <c r="Q156" s="18"/>
    </row>
    <row r="157" spans="2:17" s="15" customFormat="1" ht="12.75">
      <c r="B157" s="16"/>
      <c r="C157" s="17"/>
      <c r="D157" s="4"/>
      <c r="H157" s="5"/>
      <c r="I157" s="5"/>
      <c r="J157" s="5"/>
      <c r="M157" s="18"/>
      <c r="N157" s="47"/>
      <c r="O157" s="41"/>
      <c r="P157" s="18"/>
      <c r="Q157" s="18"/>
    </row>
    <row r="158" spans="2:17" s="15" customFormat="1" ht="12.75">
      <c r="B158" s="16"/>
      <c r="C158" s="17"/>
      <c r="D158" s="4"/>
      <c r="H158" s="5"/>
      <c r="I158" s="5"/>
      <c r="J158" s="5"/>
      <c r="M158" s="18"/>
      <c r="N158" s="47"/>
      <c r="O158" s="41"/>
      <c r="P158" s="18"/>
      <c r="Q158" s="18"/>
    </row>
    <row r="159" spans="2:17" s="15" customFormat="1" ht="12.75">
      <c r="B159" s="16"/>
      <c r="C159" s="17"/>
      <c r="D159" s="4"/>
      <c r="H159" s="5"/>
      <c r="I159" s="5"/>
      <c r="J159" s="5"/>
      <c r="M159" s="18"/>
      <c r="N159" s="47"/>
      <c r="O159" s="41"/>
      <c r="P159" s="18"/>
      <c r="Q159" s="18"/>
    </row>
    <row r="160" spans="2:17" s="15" customFormat="1" ht="12.75">
      <c r="B160" s="16"/>
      <c r="C160" s="17"/>
      <c r="D160" s="4"/>
      <c r="H160" s="5"/>
      <c r="I160" s="5"/>
      <c r="J160" s="5"/>
      <c r="M160" s="18"/>
      <c r="N160" s="47"/>
      <c r="O160" s="41"/>
      <c r="P160" s="18"/>
      <c r="Q160" s="18"/>
    </row>
    <row r="161" spans="2:17" s="15" customFormat="1" ht="12.75">
      <c r="B161" s="16"/>
      <c r="C161" s="17"/>
      <c r="D161" s="4"/>
      <c r="H161" s="5"/>
      <c r="I161" s="5"/>
      <c r="J161" s="5"/>
      <c r="M161" s="18"/>
      <c r="N161" s="47"/>
      <c r="O161" s="41"/>
      <c r="P161" s="18"/>
      <c r="Q161" s="18"/>
    </row>
    <row r="162" spans="2:17" s="15" customFormat="1" ht="12.75">
      <c r="B162" s="16"/>
      <c r="C162" s="17"/>
      <c r="D162" s="4"/>
      <c r="H162" s="5"/>
      <c r="I162" s="5"/>
      <c r="J162" s="5"/>
      <c r="M162" s="18"/>
      <c r="N162" s="47"/>
      <c r="O162" s="41"/>
      <c r="P162" s="18"/>
      <c r="Q162" s="18"/>
    </row>
    <row r="163" spans="2:17" s="15" customFormat="1" ht="12.75">
      <c r="B163" s="16"/>
      <c r="C163" s="17"/>
      <c r="D163" s="4"/>
      <c r="H163" s="5"/>
      <c r="I163" s="5"/>
      <c r="J163" s="5"/>
      <c r="M163" s="18"/>
      <c r="N163" s="47"/>
      <c r="O163" s="41"/>
      <c r="P163" s="18"/>
      <c r="Q163" s="18"/>
    </row>
    <row r="164" spans="2:17" s="15" customFormat="1" ht="12.75">
      <c r="B164" s="16"/>
      <c r="C164" s="17"/>
      <c r="D164" s="4"/>
      <c r="H164" s="5"/>
      <c r="I164" s="5"/>
      <c r="J164" s="5"/>
      <c r="M164" s="18"/>
      <c r="N164" s="47"/>
      <c r="O164" s="41"/>
      <c r="P164" s="18"/>
      <c r="Q164" s="18"/>
    </row>
    <row r="165" spans="2:17" s="15" customFormat="1" ht="12.75">
      <c r="B165" s="16"/>
      <c r="C165" s="17"/>
      <c r="D165" s="4"/>
      <c r="H165" s="5"/>
      <c r="I165" s="5"/>
      <c r="J165" s="5"/>
      <c r="M165" s="18"/>
      <c r="N165" s="47"/>
      <c r="O165" s="41"/>
      <c r="P165" s="18"/>
      <c r="Q165" s="18"/>
    </row>
    <row r="166" spans="2:17" s="15" customFormat="1" ht="12.75">
      <c r="B166" s="16"/>
      <c r="C166" s="17"/>
      <c r="D166" s="4"/>
      <c r="H166" s="5"/>
      <c r="I166" s="5"/>
      <c r="J166" s="5"/>
      <c r="M166" s="18"/>
      <c r="N166" s="47"/>
      <c r="O166" s="41"/>
      <c r="P166" s="18"/>
      <c r="Q166" s="18"/>
    </row>
    <row r="167" spans="2:17" s="15" customFormat="1" ht="12.75">
      <c r="B167" s="16"/>
      <c r="C167" s="17"/>
      <c r="D167" s="4"/>
      <c r="H167" s="5"/>
      <c r="I167" s="5"/>
      <c r="J167" s="5"/>
      <c r="M167" s="18"/>
      <c r="N167" s="47"/>
      <c r="O167" s="41"/>
      <c r="P167" s="18"/>
      <c r="Q167" s="18"/>
    </row>
    <row r="168" spans="2:17" s="15" customFormat="1" ht="12.75">
      <c r="B168" s="16"/>
      <c r="C168" s="17"/>
      <c r="D168" s="4"/>
      <c r="H168" s="5"/>
      <c r="I168" s="5"/>
      <c r="J168" s="5"/>
      <c r="M168" s="18"/>
      <c r="N168" s="47"/>
      <c r="O168" s="41"/>
      <c r="P168" s="18"/>
      <c r="Q168" s="18"/>
    </row>
    <row r="169" spans="2:17" s="15" customFormat="1" ht="12.75">
      <c r="B169" s="16"/>
      <c r="C169" s="17"/>
      <c r="D169" s="4"/>
      <c r="H169" s="5"/>
      <c r="I169" s="5"/>
      <c r="J169" s="5"/>
      <c r="M169" s="18"/>
      <c r="N169" s="47"/>
      <c r="O169" s="41"/>
      <c r="P169" s="18"/>
      <c r="Q169" s="18"/>
    </row>
    <row r="170" spans="2:17" s="15" customFormat="1" ht="12.75">
      <c r="B170" s="16"/>
      <c r="C170" s="17"/>
      <c r="D170" s="4"/>
      <c r="H170" s="5"/>
      <c r="I170" s="5"/>
      <c r="J170" s="5"/>
      <c r="M170" s="18"/>
      <c r="N170" s="47"/>
      <c r="O170" s="41"/>
      <c r="P170" s="18"/>
      <c r="Q170" s="18"/>
    </row>
    <row r="171" spans="2:17" s="15" customFormat="1" ht="12.75">
      <c r="B171" s="16"/>
      <c r="C171" s="17"/>
      <c r="D171" s="4"/>
      <c r="H171" s="5"/>
      <c r="I171" s="5"/>
      <c r="J171" s="5"/>
      <c r="M171" s="18"/>
      <c r="N171" s="47"/>
      <c r="O171" s="41"/>
      <c r="P171" s="18"/>
      <c r="Q171" s="18"/>
    </row>
    <row r="172" spans="2:17" s="15" customFormat="1" ht="12.75">
      <c r="B172" s="16"/>
      <c r="C172" s="17"/>
      <c r="D172" s="4"/>
      <c r="H172" s="5"/>
      <c r="I172" s="5"/>
      <c r="J172" s="5"/>
      <c r="M172" s="18"/>
      <c r="N172" s="47"/>
      <c r="O172" s="41"/>
      <c r="P172" s="18"/>
      <c r="Q172" s="18"/>
    </row>
    <row r="173" spans="2:17" s="15" customFormat="1" ht="12.75">
      <c r="B173" s="16"/>
      <c r="C173" s="17"/>
      <c r="D173" s="4"/>
      <c r="H173" s="5"/>
      <c r="I173" s="5"/>
      <c r="J173" s="5"/>
      <c r="M173" s="18"/>
      <c r="N173" s="47"/>
      <c r="O173" s="41"/>
      <c r="P173" s="18"/>
      <c r="Q173" s="18"/>
    </row>
    <row r="174" spans="2:17" s="15" customFormat="1" ht="12.75">
      <c r="B174" s="16"/>
      <c r="C174" s="17"/>
      <c r="D174" s="4"/>
      <c r="H174" s="5"/>
      <c r="I174" s="5"/>
      <c r="J174" s="5"/>
      <c r="M174" s="18"/>
      <c r="N174" s="47"/>
      <c r="O174" s="41"/>
      <c r="P174" s="18"/>
      <c r="Q174" s="18"/>
    </row>
    <row r="175" spans="2:17" s="15" customFormat="1" ht="12.75">
      <c r="B175" s="16"/>
      <c r="C175" s="17"/>
      <c r="D175" s="4"/>
      <c r="H175" s="5"/>
      <c r="I175" s="5"/>
      <c r="J175" s="5"/>
      <c r="M175" s="18"/>
      <c r="N175" s="47"/>
      <c r="O175" s="41"/>
      <c r="P175" s="18"/>
      <c r="Q175" s="18"/>
    </row>
    <row r="176" spans="2:17" s="15" customFormat="1" ht="12.75">
      <c r="B176" s="16"/>
      <c r="C176" s="17"/>
      <c r="D176" s="4"/>
      <c r="H176" s="5"/>
      <c r="I176" s="5"/>
      <c r="J176" s="5"/>
      <c r="M176" s="18"/>
      <c r="N176" s="47"/>
      <c r="O176" s="41"/>
      <c r="P176" s="18"/>
      <c r="Q176" s="18"/>
    </row>
    <row r="177" spans="2:17" s="15" customFormat="1" ht="12.75">
      <c r="B177" s="16"/>
      <c r="C177" s="17"/>
      <c r="D177" s="4"/>
      <c r="H177" s="5"/>
      <c r="I177" s="5"/>
      <c r="J177" s="5"/>
      <c r="M177" s="18"/>
      <c r="N177" s="47"/>
      <c r="O177" s="41"/>
      <c r="P177" s="18"/>
      <c r="Q177" s="18"/>
    </row>
    <row r="178" spans="2:17" s="15" customFormat="1" ht="12.75">
      <c r="B178" s="16"/>
      <c r="C178" s="17"/>
      <c r="D178" s="4"/>
      <c r="H178" s="5"/>
      <c r="I178" s="5"/>
      <c r="J178" s="5"/>
      <c r="M178" s="18"/>
      <c r="N178" s="47"/>
      <c r="O178" s="41"/>
      <c r="P178" s="18"/>
      <c r="Q178" s="18"/>
    </row>
    <row r="179" spans="2:17" s="15" customFormat="1" ht="12.75">
      <c r="B179" s="16"/>
      <c r="C179" s="17"/>
      <c r="D179" s="4"/>
      <c r="H179" s="5"/>
      <c r="I179" s="5"/>
      <c r="J179" s="5"/>
      <c r="M179" s="18"/>
      <c r="N179" s="47"/>
      <c r="O179" s="41"/>
      <c r="P179" s="18"/>
      <c r="Q179" s="18"/>
    </row>
    <row r="180" spans="2:17" s="15" customFormat="1" ht="12.75">
      <c r="B180" s="16"/>
      <c r="C180" s="17"/>
      <c r="D180" s="4"/>
      <c r="H180" s="5"/>
      <c r="I180" s="5"/>
      <c r="J180" s="5"/>
      <c r="M180" s="18"/>
      <c r="N180" s="47"/>
      <c r="O180" s="41"/>
      <c r="P180" s="18"/>
      <c r="Q180" s="18"/>
    </row>
    <row r="181" spans="2:17" s="15" customFormat="1" ht="12.75">
      <c r="B181" s="16"/>
      <c r="C181" s="17"/>
      <c r="D181" s="4"/>
      <c r="H181" s="5"/>
      <c r="I181" s="5"/>
      <c r="J181" s="5"/>
      <c r="M181" s="18"/>
      <c r="N181" s="47"/>
      <c r="O181" s="41"/>
      <c r="P181" s="18"/>
      <c r="Q181" s="18"/>
    </row>
    <row r="182" spans="2:17" s="15" customFormat="1" ht="12.75">
      <c r="B182" s="16"/>
      <c r="C182" s="17"/>
      <c r="D182" s="4"/>
      <c r="H182" s="5"/>
      <c r="I182" s="5"/>
      <c r="J182" s="5"/>
      <c r="M182" s="18"/>
      <c r="N182" s="47"/>
      <c r="O182" s="41"/>
      <c r="P182" s="18"/>
      <c r="Q182" s="18"/>
    </row>
    <row r="183" spans="2:17" s="15" customFormat="1" ht="12.75">
      <c r="B183" s="16"/>
      <c r="C183" s="17"/>
      <c r="D183" s="4"/>
      <c r="H183" s="5"/>
      <c r="I183" s="5"/>
      <c r="J183" s="5"/>
      <c r="M183" s="18"/>
      <c r="N183" s="47"/>
      <c r="O183" s="41"/>
      <c r="P183" s="18"/>
      <c r="Q183" s="18"/>
    </row>
    <row r="184" spans="2:17" s="15" customFormat="1" ht="12.75">
      <c r="B184" s="16"/>
      <c r="C184" s="17"/>
      <c r="D184" s="4"/>
      <c r="H184" s="5"/>
      <c r="I184" s="5"/>
      <c r="J184" s="5"/>
      <c r="M184" s="18"/>
      <c r="N184" s="47"/>
      <c r="O184" s="41"/>
      <c r="P184" s="18"/>
      <c r="Q184" s="18"/>
    </row>
    <row r="185" spans="2:17" s="15" customFormat="1" ht="12.75">
      <c r="B185" s="16"/>
      <c r="C185" s="17"/>
      <c r="D185" s="4"/>
      <c r="H185" s="5"/>
      <c r="I185" s="5"/>
      <c r="J185" s="5"/>
      <c r="M185" s="18"/>
      <c r="N185" s="47"/>
      <c r="O185" s="41"/>
      <c r="P185" s="18"/>
      <c r="Q185" s="18"/>
    </row>
    <row r="186" spans="2:17" s="15" customFormat="1" ht="12.75">
      <c r="B186" s="16"/>
      <c r="C186" s="17"/>
      <c r="D186" s="4"/>
      <c r="H186" s="5"/>
      <c r="I186" s="5"/>
      <c r="J186" s="5"/>
      <c r="M186" s="18"/>
      <c r="N186" s="47"/>
      <c r="O186" s="41"/>
      <c r="P186" s="18"/>
      <c r="Q186" s="18"/>
    </row>
    <row r="187" spans="2:17" s="15" customFormat="1" ht="12.75">
      <c r="B187" s="16"/>
      <c r="C187" s="17"/>
      <c r="D187" s="4"/>
      <c r="H187" s="5"/>
      <c r="I187" s="5"/>
      <c r="J187" s="5"/>
      <c r="M187" s="18"/>
      <c r="N187" s="47"/>
      <c r="O187" s="41"/>
      <c r="P187" s="18"/>
      <c r="Q187" s="18"/>
    </row>
    <row r="188" spans="2:17" s="15" customFormat="1" ht="12.75">
      <c r="B188" s="16"/>
      <c r="C188" s="17"/>
      <c r="D188" s="4"/>
      <c r="H188" s="5"/>
      <c r="I188" s="5"/>
      <c r="J188" s="5"/>
      <c r="M188" s="18"/>
      <c r="N188" s="47"/>
      <c r="O188" s="41"/>
      <c r="P188" s="18"/>
      <c r="Q188" s="18"/>
    </row>
    <row r="189" spans="2:17" s="15" customFormat="1" ht="12.75">
      <c r="B189" s="16"/>
      <c r="C189" s="17"/>
      <c r="D189" s="4"/>
      <c r="H189" s="5"/>
      <c r="I189" s="5"/>
      <c r="J189" s="5"/>
      <c r="M189" s="18"/>
      <c r="N189" s="47"/>
      <c r="O189" s="41"/>
      <c r="P189" s="18"/>
      <c r="Q189" s="18"/>
    </row>
    <row r="190" spans="2:17" s="15" customFormat="1" ht="12.75">
      <c r="B190" s="16"/>
      <c r="C190" s="17"/>
      <c r="D190" s="4"/>
      <c r="H190" s="5"/>
      <c r="I190" s="5"/>
      <c r="J190" s="5"/>
      <c r="M190" s="18"/>
      <c r="N190" s="47"/>
      <c r="O190" s="41"/>
      <c r="P190" s="18"/>
      <c r="Q190" s="18"/>
    </row>
    <row r="191" spans="2:17" s="15" customFormat="1" ht="12.75">
      <c r="B191" s="16"/>
      <c r="C191" s="17"/>
      <c r="D191" s="4"/>
      <c r="H191" s="5"/>
      <c r="I191" s="5"/>
      <c r="J191" s="5"/>
      <c r="M191" s="18"/>
      <c r="N191" s="47"/>
      <c r="O191" s="41"/>
      <c r="P191" s="18"/>
      <c r="Q191" s="18"/>
    </row>
    <row r="192" spans="2:17" s="15" customFormat="1" ht="12.75">
      <c r="B192" s="16"/>
      <c r="C192" s="17"/>
      <c r="D192" s="4"/>
      <c r="H192" s="5"/>
      <c r="I192" s="5"/>
      <c r="J192" s="5"/>
      <c r="M192" s="18"/>
      <c r="N192" s="47"/>
      <c r="O192" s="41"/>
      <c r="P192" s="18"/>
      <c r="Q192" s="18"/>
    </row>
    <row r="193" spans="2:17" s="15" customFormat="1" ht="12.75">
      <c r="B193" s="16"/>
      <c r="C193" s="17"/>
      <c r="D193" s="4"/>
      <c r="H193" s="5"/>
      <c r="I193" s="5"/>
      <c r="J193" s="5"/>
      <c r="M193" s="18"/>
      <c r="N193" s="47"/>
      <c r="O193" s="41"/>
      <c r="P193" s="18"/>
      <c r="Q193" s="18"/>
    </row>
    <row r="194" spans="2:17" s="15" customFormat="1" ht="12.75">
      <c r="B194" s="16"/>
      <c r="C194" s="17"/>
      <c r="D194" s="4"/>
      <c r="H194" s="5"/>
      <c r="I194" s="5"/>
      <c r="J194" s="5"/>
      <c r="M194" s="18"/>
      <c r="N194" s="47"/>
      <c r="O194" s="41"/>
      <c r="P194" s="18"/>
      <c r="Q194" s="18"/>
    </row>
    <row r="195" spans="2:17" s="15" customFormat="1" ht="12.75">
      <c r="B195" s="16"/>
      <c r="C195" s="17"/>
      <c r="D195" s="4"/>
      <c r="H195" s="5"/>
      <c r="I195" s="5"/>
      <c r="J195" s="5"/>
      <c r="M195" s="18"/>
      <c r="N195" s="47"/>
      <c r="O195" s="41"/>
      <c r="P195" s="18"/>
      <c r="Q195" s="18"/>
    </row>
    <row r="196" spans="2:17" s="15" customFormat="1" ht="12.75">
      <c r="B196" s="16"/>
      <c r="C196" s="17"/>
      <c r="D196" s="4"/>
      <c r="H196" s="5"/>
      <c r="I196" s="5"/>
      <c r="J196" s="5"/>
      <c r="M196" s="18"/>
      <c r="N196" s="47"/>
      <c r="O196" s="41"/>
      <c r="P196" s="18"/>
      <c r="Q196" s="18"/>
    </row>
    <row r="197" spans="2:17" s="15" customFormat="1" ht="12.75">
      <c r="B197" s="16"/>
      <c r="C197" s="17"/>
      <c r="D197" s="4"/>
      <c r="H197" s="5"/>
      <c r="I197" s="5"/>
      <c r="J197" s="5"/>
      <c r="M197" s="18"/>
      <c r="N197" s="47"/>
      <c r="O197" s="41"/>
      <c r="P197" s="18"/>
      <c r="Q197" s="18"/>
    </row>
    <row r="198" spans="2:17" s="15" customFormat="1" ht="12.75">
      <c r="B198" s="16"/>
      <c r="C198" s="17"/>
      <c r="D198" s="4"/>
      <c r="G198" s="1"/>
      <c r="H198" s="5"/>
      <c r="I198" s="5"/>
      <c r="J198" s="5"/>
      <c r="K198" s="1"/>
      <c r="L198" s="1"/>
      <c r="M198" s="6"/>
      <c r="N198" s="47"/>
      <c r="O198" s="41"/>
      <c r="P198" s="18"/>
      <c r="Q198" s="18"/>
    </row>
    <row r="199" spans="2:17" s="15" customFormat="1" ht="12.75">
      <c r="B199" s="16"/>
      <c r="C199" s="17"/>
      <c r="D199" s="4"/>
      <c r="G199" s="1"/>
      <c r="H199" s="5"/>
      <c r="I199" s="5"/>
      <c r="J199" s="5"/>
      <c r="K199" s="1"/>
      <c r="L199" s="1"/>
      <c r="M199" s="6"/>
      <c r="N199" s="47"/>
      <c r="O199" s="41"/>
      <c r="P199" s="18"/>
      <c r="Q199" s="18"/>
    </row>
  </sheetData>
  <sheetProtection/>
  <mergeCells count="139">
    <mergeCell ref="A27:A28"/>
    <mergeCell ref="B27:B28"/>
    <mergeCell ref="M27:M28"/>
    <mergeCell ref="I82:N82"/>
    <mergeCell ref="I76:N76"/>
    <mergeCell ref="I77:N77"/>
    <mergeCell ref="I78:N78"/>
    <mergeCell ref="I79:N79"/>
    <mergeCell ref="I80:N80"/>
    <mergeCell ref="I81:N81"/>
    <mergeCell ref="B82:F82"/>
    <mergeCell ref="G82:H82"/>
    <mergeCell ref="M8:M9"/>
    <mergeCell ref="H1:N1"/>
    <mergeCell ref="H2:N2"/>
    <mergeCell ref="A3:N3"/>
    <mergeCell ref="A4:N4"/>
    <mergeCell ref="A5:N5"/>
    <mergeCell ref="A6:N6"/>
    <mergeCell ref="B71:K71"/>
    <mergeCell ref="G80:H80"/>
    <mergeCell ref="B81:F81"/>
    <mergeCell ref="G81:H81"/>
    <mergeCell ref="B70:N70"/>
    <mergeCell ref="L71:N71"/>
    <mergeCell ref="A57:A58"/>
    <mergeCell ref="B57:B58"/>
    <mergeCell ref="M57:M58"/>
    <mergeCell ref="B66:K66"/>
    <mergeCell ref="A59:N59"/>
    <mergeCell ref="A1:E1"/>
    <mergeCell ref="F1:G2"/>
    <mergeCell ref="A2:E2"/>
    <mergeCell ref="A8:A10"/>
    <mergeCell ref="B8:B10"/>
    <mergeCell ref="D8:L8"/>
    <mergeCell ref="A7:N7"/>
    <mergeCell ref="A11:A12"/>
    <mergeCell ref="B11:B12"/>
    <mergeCell ref="M11:M12"/>
    <mergeCell ref="A15:A16"/>
    <mergeCell ref="B15:B16"/>
    <mergeCell ref="M15:M16"/>
    <mergeCell ref="A13:A14"/>
    <mergeCell ref="B13:B14"/>
    <mergeCell ref="M13:M14"/>
    <mergeCell ref="A19:A20"/>
    <mergeCell ref="B19:B20"/>
    <mergeCell ref="M19:M20"/>
    <mergeCell ref="A25:A26"/>
    <mergeCell ref="B25:B26"/>
    <mergeCell ref="M25:M26"/>
    <mergeCell ref="M21:M22"/>
    <mergeCell ref="M23:M24"/>
    <mergeCell ref="A21:A22"/>
    <mergeCell ref="B21:B22"/>
    <mergeCell ref="A29:A30"/>
    <mergeCell ref="B29:B30"/>
    <mergeCell ref="M29:M30"/>
    <mergeCell ref="A39:A40"/>
    <mergeCell ref="B39:B40"/>
    <mergeCell ref="M39:M40"/>
    <mergeCell ref="A31:A32"/>
    <mergeCell ref="B31:B32"/>
    <mergeCell ref="M31:M32"/>
    <mergeCell ref="A33:A34"/>
    <mergeCell ref="B33:B34"/>
    <mergeCell ref="M33:M34"/>
    <mergeCell ref="A45:A46"/>
    <mergeCell ref="B45:B46"/>
    <mergeCell ref="M45:M46"/>
    <mergeCell ref="A43:A44"/>
    <mergeCell ref="A35:A36"/>
    <mergeCell ref="B35:B36"/>
    <mergeCell ref="M35:M36"/>
    <mergeCell ref="A37:A38"/>
    <mergeCell ref="B37:B38"/>
    <mergeCell ref="M37:M38"/>
    <mergeCell ref="A47:A48"/>
    <mergeCell ref="B47:B48"/>
    <mergeCell ref="M47:M48"/>
    <mergeCell ref="A49:A50"/>
    <mergeCell ref="B49:B50"/>
    <mergeCell ref="A41:A42"/>
    <mergeCell ref="B41:B42"/>
    <mergeCell ref="M41:M42"/>
    <mergeCell ref="B43:B44"/>
    <mergeCell ref="M43:M44"/>
    <mergeCell ref="M51:M52"/>
    <mergeCell ref="M49:M50"/>
    <mergeCell ref="A63:N63"/>
    <mergeCell ref="A51:A52"/>
    <mergeCell ref="B51:B52"/>
    <mergeCell ref="L64:N64"/>
    <mergeCell ref="L65:N65"/>
    <mergeCell ref="L66:N66"/>
    <mergeCell ref="A53:A54"/>
    <mergeCell ref="B53:B54"/>
    <mergeCell ref="A60:N60"/>
    <mergeCell ref="G74:H74"/>
    <mergeCell ref="G76:H76"/>
    <mergeCell ref="B69:K69"/>
    <mergeCell ref="B76:F76"/>
    <mergeCell ref="L69:N69"/>
    <mergeCell ref="I72:N72"/>
    <mergeCell ref="I73:N73"/>
    <mergeCell ref="I74:N74"/>
    <mergeCell ref="I75:N75"/>
    <mergeCell ref="G75:H75"/>
    <mergeCell ref="A61:N61"/>
    <mergeCell ref="A62:N62"/>
    <mergeCell ref="L67:N67"/>
    <mergeCell ref="B72:F72"/>
    <mergeCell ref="B77:F77"/>
    <mergeCell ref="B73:F73"/>
    <mergeCell ref="G72:H72"/>
    <mergeCell ref="B74:F74"/>
    <mergeCell ref="B68:N68"/>
    <mergeCell ref="B75:F75"/>
    <mergeCell ref="G77:H77"/>
    <mergeCell ref="G78:H78"/>
    <mergeCell ref="B55:B56"/>
    <mergeCell ref="M55:M56"/>
    <mergeCell ref="A23:A24"/>
    <mergeCell ref="B23:B24"/>
    <mergeCell ref="G73:H73"/>
    <mergeCell ref="B65:K65"/>
    <mergeCell ref="A55:A56"/>
    <mergeCell ref="B67:K67"/>
    <mergeCell ref="A17:A18"/>
    <mergeCell ref="B17:B18"/>
    <mergeCell ref="M17:M18"/>
    <mergeCell ref="B83:F83"/>
    <mergeCell ref="B80:F80"/>
    <mergeCell ref="B79:F79"/>
    <mergeCell ref="G79:H79"/>
    <mergeCell ref="B78:F78"/>
    <mergeCell ref="M53:M54"/>
    <mergeCell ref="B64:K64"/>
  </mergeCells>
  <printOptions horizontalCentered="1" verticalCentered="1"/>
  <pageMargins left="0.25" right="0.25" top="0.75" bottom="0.75" header="0.3" footer="0.3"/>
  <pageSetup firstPageNumber="1" useFirstPageNumber="1" fitToHeight="0" fitToWidth="1" horizontalDpi="300" verticalDpi="300" orientation="portrait" paperSize="9" scale="9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16.00390625" style="0" customWidth="1"/>
    <col min="2" max="2" width="10.57421875" style="0" customWidth="1"/>
    <col min="3" max="3" width="9.140625" style="0" customWidth="1"/>
    <col min="4" max="4" width="15.140625" style="0" customWidth="1"/>
    <col min="5" max="5" width="10.57421875" style="0" customWidth="1"/>
    <col min="6" max="6" width="12.28125" style="0" customWidth="1"/>
  </cols>
  <sheetData>
    <row r="1" spans="1:12" ht="31.5">
      <c r="A1" s="216" t="s">
        <v>110</v>
      </c>
      <c r="B1" s="216"/>
      <c r="C1" s="50"/>
      <c r="D1" s="50"/>
      <c r="E1" s="50"/>
      <c r="F1" s="50"/>
      <c r="G1" s="50"/>
      <c r="H1" s="223" t="s">
        <v>0</v>
      </c>
      <c r="I1" s="223"/>
      <c r="J1" s="223"/>
      <c r="K1" s="223"/>
      <c r="L1" s="223"/>
    </row>
    <row r="2" spans="1:12" ht="24.75">
      <c r="A2" s="217" t="s">
        <v>1</v>
      </c>
      <c r="B2" s="217"/>
      <c r="C2" s="217"/>
      <c r="D2" s="217"/>
      <c r="E2" s="64"/>
      <c r="F2" s="64"/>
      <c r="G2" s="31"/>
      <c r="H2" s="224" t="s">
        <v>2</v>
      </c>
      <c r="I2" s="224"/>
      <c r="J2" s="224"/>
      <c r="K2" s="224"/>
      <c r="L2" s="224"/>
    </row>
    <row r="3" spans="1:12" ht="20.25">
      <c r="A3" s="225" t="s">
        <v>111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5" spans="1:12" ht="25.5">
      <c r="A5" s="218" t="s">
        <v>124</v>
      </c>
      <c r="B5" s="51" t="s">
        <v>125</v>
      </c>
      <c r="C5" s="51" t="s">
        <v>126</v>
      </c>
      <c r="D5" s="51" t="s">
        <v>127</v>
      </c>
      <c r="E5" s="226" t="s">
        <v>213</v>
      </c>
      <c r="F5" s="227"/>
      <c r="G5" s="218" t="s">
        <v>128</v>
      </c>
      <c r="H5" s="218" t="s">
        <v>129</v>
      </c>
      <c r="I5" s="218" t="s">
        <v>130</v>
      </c>
      <c r="J5" s="218" t="s">
        <v>131</v>
      </c>
      <c r="K5" s="218" t="s">
        <v>132</v>
      </c>
      <c r="L5" s="218" t="s">
        <v>214</v>
      </c>
    </row>
    <row r="6" spans="1:12" ht="25.5">
      <c r="A6" s="218"/>
      <c r="B6" s="52" t="s">
        <v>133</v>
      </c>
      <c r="C6" s="51" t="s">
        <v>134</v>
      </c>
      <c r="D6" s="51" t="s">
        <v>135</v>
      </c>
      <c r="E6" s="51" t="s">
        <v>215</v>
      </c>
      <c r="F6" s="51" t="s">
        <v>216</v>
      </c>
      <c r="G6" s="218"/>
      <c r="H6" s="218"/>
      <c r="I6" s="218"/>
      <c r="J6" s="218"/>
      <c r="K6" s="218"/>
      <c r="L6" s="218"/>
    </row>
    <row r="7" spans="1:12" ht="12.75">
      <c r="A7" s="218"/>
      <c r="B7" s="218" t="s">
        <v>136</v>
      </c>
      <c r="C7" s="218"/>
      <c r="D7" s="218"/>
      <c r="E7" s="51" t="s">
        <v>217</v>
      </c>
      <c r="F7" s="51" t="s">
        <v>218</v>
      </c>
      <c r="G7" s="218"/>
      <c r="H7" s="218"/>
      <c r="I7" s="218"/>
      <c r="J7" s="218"/>
      <c r="K7" s="218"/>
      <c r="L7" s="218"/>
    </row>
    <row r="8" spans="1:12" ht="12.75">
      <c r="A8" s="53" t="s">
        <v>137</v>
      </c>
      <c r="B8" s="54" t="s">
        <v>138</v>
      </c>
      <c r="C8" s="54" t="s">
        <v>139</v>
      </c>
      <c r="D8" s="54" t="s">
        <v>140</v>
      </c>
      <c r="E8" s="54" t="s">
        <v>219</v>
      </c>
      <c r="F8" s="54" t="s">
        <v>219</v>
      </c>
      <c r="G8" s="54" t="s">
        <v>141</v>
      </c>
      <c r="H8" s="54" t="s">
        <v>148</v>
      </c>
      <c r="I8" s="54" t="s">
        <v>143</v>
      </c>
      <c r="J8" s="54" t="s">
        <v>144</v>
      </c>
      <c r="K8" s="54" t="s">
        <v>220</v>
      </c>
      <c r="L8" s="228" t="s">
        <v>219</v>
      </c>
    </row>
    <row r="9" spans="1:12" ht="12.75">
      <c r="A9" s="53" t="s">
        <v>145</v>
      </c>
      <c r="B9" s="54" t="s">
        <v>146</v>
      </c>
      <c r="C9" s="54" t="s">
        <v>26</v>
      </c>
      <c r="D9" s="54" t="s">
        <v>147</v>
      </c>
      <c r="E9" s="54" t="s">
        <v>219</v>
      </c>
      <c r="F9" s="54" t="s">
        <v>219</v>
      </c>
      <c r="G9" s="54" t="s">
        <v>141</v>
      </c>
      <c r="H9" s="54" t="s">
        <v>180</v>
      </c>
      <c r="I9" s="54" t="s">
        <v>143</v>
      </c>
      <c r="J9" s="54" t="s">
        <v>144</v>
      </c>
      <c r="K9" s="54" t="s">
        <v>221</v>
      </c>
      <c r="L9" s="228" t="s">
        <v>219</v>
      </c>
    </row>
    <row r="10" spans="1:12" ht="12.75">
      <c r="A10" s="53" t="s">
        <v>145</v>
      </c>
      <c r="B10" s="54" t="s">
        <v>149</v>
      </c>
      <c r="C10" s="54" t="s">
        <v>150</v>
      </c>
      <c r="D10" s="54" t="s">
        <v>151</v>
      </c>
      <c r="E10" s="54" t="s">
        <v>222</v>
      </c>
      <c r="F10" s="54" t="s">
        <v>222</v>
      </c>
      <c r="G10" s="54" t="s">
        <v>152</v>
      </c>
      <c r="H10" s="54">
        <v>1250</v>
      </c>
      <c r="I10" s="54" t="s">
        <v>143</v>
      </c>
      <c r="J10" s="54" t="s">
        <v>144</v>
      </c>
      <c r="K10" s="54" t="s">
        <v>221</v>
      </c>
      <c r="L10" s="228" t="s">
        <v>219</v>
      </c>
    </row>
    <row r="11" spans="1:12" ht="12.75">
      <c r="A11" s="53" t="s">
        <v>145</v>
      </c>
      <c r="B11" s="54" t="s">
        <v>154</v>
      </c>
      <c r="C11" s="54" t="s">
        <v>155</v>
      </c>
      <c r="D11" s="54" t="s">
        <v>223</v>
      </c>
      <c r="E11" s="54" t="s">
        <v>224</v>
      </c>
      <c r="F11" s="54" t="s">
        <v>224</v>
      </c>
      <c r="G11" s="54" t="s">
        <v>152</v>
      </c>
      <c r="H11" s="54" t="s">
        <v>225</v>
      </c>
      <c r="I11" s="54" t="s">
        <v>143</v>
      </c>
      <c r="J11" s="54" t="s">
        <v>156</v>
      </c>
      <c r="K11" s="54" t="s">
        <v>221</v>
      </c>
      <c r="L11" s="54" t="s">
        <v>166</v>
      </c>
    </row>
    <row r="12" spans="1:12" ht="12.75">
      <c r="A12" s="53" t="s">
        <v>157</v>
      </c>
      <c r="B12" s="54" t="s">
        <v>158</v>
      </c>
      <c r="C12" s="54" t="s">
        <v>159</v>
      </c>
      <c r="D12" s="54" t="s">
        <v>160</v>
      </c>
      <c r="E12" s="54" t="s">
        <v>226</v>
      </c>
      <c r="F12" s="54" t="s">
        <v>224</v>
      </c>
      <c r="G12" s="54" t="s">
        <v>152</v>
      </c>
      <c r="H12" s="54" t="s">
        <v>227</v>
      </c>
      <c r="I12" s="54" t="s">
        <v>143</v>
      </c>
      <c r="J12" s="54" t="s">
        <v>166</v>
      </c>
      <c r="K12" s="54" t="s">
        <v>228</v>
      </c>
      <c r="L12" s="54" t="s">
        <v>166</v>
      </c>
    </row>
    <row r="13" spans="1:12" ht="12.75">
      <c r="A13" s="53" t="s">
        <v>161</v>
      </c>
      <c r="B13" s="54" t="s">
        <v>162</v>
      </c>
      <c r="C13" s="54" t="s">
        <v>163</v>
      </c>
      <c r="D13" s="54" t="s">
        <v>164</v>
      </c>
      <c r="E13" s="54" t="s">
        <v>229</v>
      </c>
      <c r="F13" s="54" t="s">
        <v>230</v>
      </c>
      <c r="G13" s="54" t="s">
        <v>165</v>
      </c>
      <c r="H13" s="54" t="s">
        <v>231</v>
      </c>
      <c r="I13" s="54" t="s">
        <v>143</v>
      </c>
      <c r="J13" s="54" t="s">
        <v>142</v>
      </c>
      <c r="K13" s="54" t="s">
        <v>173</v>
      </c>
      <c r="L13" s="54" t="s">
        <v>153</v>
      </c>
    </row>
    <row r="14" spans="1:12" ht="12.75">
      <c r="A14" s="53" t="s">
        <v>167</v>
      </c>
      <c r="B14" s="54" t="s">
        <v>168</v>
      </c>
      <c r="C14" s="54" t="s">
        <v>169</v>
      </c>
      <c r="D14" s="54" t="s">
        <v>170</v>
      </c>
      <c r="E14" s="54" t="s">
        <v>232</v>
      </c>
      <c r="F14" s="54" t="s">
        <v>233</v>
      </c>
      <c r="G14" s="54" t="s">
        <v>171</v>
      </c>
      <c r="H14" s="54" t="s">
        <v>234</v>
      </c>
      <c r="I14" s="54" t="s">
        <v>172</v>
      </c>
      <c r="J14" s="54" t="s">
        <v>148</v>
      </c>
      <c r="K14" s="54" t="s">
        <v>235</v>
      </c>
      <c r="L14" s="54" t="s">
        <v>153</v>
      </c>
    </row>
    <row r="15" spans="1:12" ht="12.75">
      <c r="A15" s="53" t="s">
        <v>174</v>
      </c>
      <c r="B15" s="54" t="s">
        <v>175</v>
      </c>
      <c r="C15" s="54" t="s">
        <v>176</v>
      </c>
      <c r="D15" s="54" t="s">
        <v>177</v>
      </c>
      <c r="E15" s="54" t="s">
        <v>236</v>
      </c>
      <c r="F15" s="54" t="s">
        <v>232</v>
      </c>
      <c r="G15" s="54" t="s">
        <v>178</v>
      </c>
      <c r="H15" s="54" t="s">
        <v>237</v>
      </c>
      <c r="I15" s="54" t="s">
        <v>179</v>
      </c>
      <c r="J15" s="54" t="s">
        <v>153</v>
      </c>
      <c r="K15" s="54" t="s">
        <v>238</v>
      </c>
      <c r="L15" s="54" t="s">
        <v>239</v>
      </c>
    </row>
    <row r="16" spans="1:12" ht="12.75">
      <c r="A16" s="53" t="s">
        <v>174</v>
      </c>
      <c r="B16" s="54" t="s">
        <v>181</v>
      </c>
      <c r="C16" s="54" t="s">
        <v>182</v>
      </c>
      <c r="D16" s="54" t="s">
        <v>177</v>
      </c>
      <c r="E16" s="54" t="s">
        <v>240</v>
      </c>
      <c r="F16" s="54" t="s">
        <v>232</v>
      </c>
      <c r="G16" s="54" t="s">
        <v>178</v>
      </c>
      <c r="H16" s="54" t="s">
        <v>241</v>
      </c>
      <c r="I16" s="54" t="s">
        <v>179</v>
      </c>
      <c r="J16" s="54" t="s">
        <v>153</v>
      </c>
      <c r="K16" s="54" t="s">
        <v>238</v>
      </c>
      <c r="L16" s="54" t="s">
        <v>239</v>
      </c>
    </row>
    <row r="17" spans="1:12" ht="21.75" customHeight="1">
      <c r="A17" s="53" t="s">
        <v>183</v>
      </c>
      <c r="B17" s="54" t="s">
        <v>184</v>
      </c>
      <c r="C17" s="54" t="s">
        <v>185</v>
      </c>
      <c r="D17" s="54" t="s">
        <v>186</v>
      </c>
      <c r="E17" s="54" t="s">
        <v>242</v>
      </c>
      <c r="F17" s="54" t="s">
        <v>243</v>
      </c>
      <c r="G17" s="54" t="s">
        <v>187</v>
      </c>
      <c r="H17" s="54">
        <v>12000</v>
      </c>
      <c r="I17" s="54" t="s">
        <v>188</v>
      </c>
      <c r="J17" s="54" t="s">
        <v>153</v>
      </c>
      <c r="K17" s="54" t="s">
        <v>244</v>
      </c>
      <c r="L17" s="54" t="s">
        <v>245</v>
      </c>
    </row>
    <row r="18" ht="24.75" customHeight="1"/>
    <row r="19" spans="1:12" ht="12.75">
      <c r="A19" s="220" t="s">
        <v>202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</row>
    <row r="20" spans="1:12" ht="12.75">
      <c r="A20" s="221" t="s">
        <v>189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</row>
    <row r="21" spans="1:12" ht="12.75">
      <c r="A21" s="221" t="s">
        <v>190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</row>
    <row r="22" spans="1:12" ht="14.25" customHeight="1">
      <c r="A22" s="222" t="s">
        <v>191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</row>
    <row r="23" spans="1:12" ht="31.5" customHeight="1">
      <c r="A23" s="222" t="s">
        <v>192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</row>
    <row r="24" spans="1:12" ht="17.25" customHeight="1">
      <c r="A24" s="229" t="s">
        <v>193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</row>
    <row r="25" spans="1:12" ht="12.75">
      <c r="A25" s="230" t="s">
        <v>194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</row>
    <row r="26" spans="1:12" ht="12.75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</row>
    <row r="27" spans="1:12" ht="12.75">
      <c r="A27" s="219" t="s">
        <v>195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1:12" ht="12.7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231"/>
    </row>
    <row r="29" spans="1:12" ht="12.75" customHeight="1">
      <c r="A29" s="232" t="s">
        <v>196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</row>
    <row r="30" spans="1:12" ht="24.75" customHeight="1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</row>
    <row r="31" spans="1:9" ht="12.75">
      <c r="A31" s="55"/>
      <c r="B31" s="55"/>
      <c r="C31" s="55"/>
      <c r="D31" s="55"/>
      <c r="E31" s="55"/>
      <c r="F31" s="55"/>
      <c r="G31" s="55"/>
      <c r="H31" s="55"/>
      <c r="I31" s="55"/>
    </row>
  </sheetData>
  <sheetProtection/>
  <mergeCells count="23">
    <mergeCell ref="A25:L26"/>
    <mergeCell ref="A27:L27"/>
    <mergeCell ref="A29:L30"/>
    <mergeCell ref="A19:L19"/>
    <mergeCell ref="A20:L20"/>
    <mergeCell ref="A21:L21"/>
    <mergeCell ref="A22:L22"/>
    <mergeCell ref="A23:L23"/>
    <mergeCell ref="A24:L24"/>
    <mergeCell ref="H1:L1"/>
    <mergeCell ref="H2:L2"/>
    <mergeCell ref="A3:L3"/>
    <mergeCell ref="E5:F5"/>
    <mergeCell ref="J5:J7"/>
    <mergeCell ref="K5:K7"/>
    <mergeCell ref="L5:L7"/>
    <mergeCell ref="I5:I7"/>
    <mergeCell ref="B7:D7"/>
    <mergeCell ref="A1:B1"/>
    <mergeCell ref="A2:D2"/>
    <mergeCell ref="A5:A7"/>
    <mergeCell ref="G5:G7"/>
    <mergeCell ref="H5:H7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2018-09-07T15:58:50Z</cp:lastPrinted>
  <dcterms:created xsi:type="dcterms:W3CDTF">2017-02-21T08:09:59Z</dcterms:created>
  <dcterms:modified xsi:type="dcterms:W3CDTF">2019-05-22T12:22:30Z</dcterms:modified>
  <cp:category/>
  <cp:version/>
  <cp:contentType/>
  <cp:contentStatus/>
</cp:coreProperties>
</file>