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840" activeTab="0"/>
  </bookViews>
  <sheets>
    <sheet name="ИЗ Г. НОВОСИБИРСК" sheetId="1" r:id="rId1"/>
    <sheet name="АВТОЭКСПЕДИРОВАНИЕ НОВОСИБИРСК" sheetId="2" r:id="rId2"/>
  </sheets>
  <definedNames>
    <definedName name="Excel_BuiltIn_Print_Area_1_1">'ИЗ Г. НОВОСИБИРСК'!$A$1:$L$90</definedName>
    <definedName name="Excel_BuiltIn_Print_Area_1_1_1">'ИЗ Г. НОВОСИБИРСК'!$C$1:$M$90</definedName>
    <definedName name="_xlnm.Print_Area" localSheetId="0">'ИЗ Г. НОВОСИБИРСК'!$A$1:$N$95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<sst xmlns="http://schemas.openxmlformats.org/spreadsheetml/2006/main" count="290" uniqueCount="194">
  <si>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</si>
  <si>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</si>
  <si>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</si>
  <si>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</si>
  <si>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</si>
  <si>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</si>
  <si>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</si>
  <si>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</si>
  <si>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</si>
  <si>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</si>
  <si>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</si>
  <si>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</si>
  <si>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</si>
  <si>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</si>
  <si>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</si>
  <si>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</si>
  <si>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</si>
  <si>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</si>
  <si>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</si>
  <si>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</si>
  <si>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</si>
  <si>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</si>
  <si>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</si>
  <si>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</si>
  <si>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</si>
  <si>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</si>
  <si>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</si>
  <si>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</si>
  <si>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</si>
  <si>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</si>
  <si>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</si>
  <si>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</si>
  <si>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</si>
  <si>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</si>
  <si>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</si>
  <si>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</si>
  <si>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</si>
  <si>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</si>
  <si>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</si>
  <si>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</si>
  <si>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</si>
  <si>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</si>
  <si>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</si>
  <si>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</si>
  <si>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</si>
  <si>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</si>
  <si>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</si>
  <si>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</si>
  <si>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</si>
  <si>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</si>
  <si>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</si>
  <si>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</si>
  <si>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</si>
  <si>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</si>
  <si>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</si>
  <si>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</si>
  <si>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</si>
  <si>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</si>
  <si>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</si>
  <si>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</si>
  <si>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Паллетные борта</t>
  </si>
  <si>
    <t>возвратная тара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</si>
  <si>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</si>
  <si>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</si>
  <si>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</si>
  <si>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</si>
  <si>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</si>
  <si>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</si>
  <si>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</si>
  <si>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</si>
  <si>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</si>
  <si>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</si>
  <si>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</si>
  <si>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</si>
  <si>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</si>
  <si>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</si>
  <si>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</si>
  <si>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</si>
  <si>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</si>
  <si>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</si>
  <si>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</si>
  <si>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</si>
  <si>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</si>
  <si>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</si>
  <si>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</si>
  <si>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</si>
  <si>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</si>
  <si>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</si>
  <si>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</si>
  <si>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</si>
  <si>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</si>
  <si>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</si>
  <si>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</si>
  <si>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</si>
  <si>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</si>
  <si>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</si>
  <si>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</si>
  <si>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</si>
  <si>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</si>
  <si>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</si>
  <si>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</si>
  <si>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</si>
  <si>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</si>
  <si>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</si>
  <si>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</si>
  <si>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 час</t>
  </si>
  <si>
    <t>1,5 часа</t>
  </si>
  <si>
    <t>2 часа</t>
  </si>
  <si>
    <t>3 часа</t>
  </si>
  <si>
    <t>ИВАНОВО</t>
  </si>
  <si>
    <t>дог.</t>
  </si>
  <si>
    <t>(4932)394646; (4932)504646 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</si>
  <si>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</si>
  <si>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</si>
  <si>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+79885789330 rnd@fastrans.ru</t>
  </si>
  <si>
    <t>упаковка в мешок с пломбой - 100р/шт, упаковка в картон 90р/лист</t>
  </si>
  <si>
    <t>НЯГАНЬ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</si>
  <si>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</si>
  <si>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</si>
  <si>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НОВЫЙ УРЕНГОЙ</t>
  </si>
  <si>
    <t>4-6</t>
  </si>
  <si>
    <t>8-9</t>
  </si>
  <si>
    <t>МОСКВА</t>
  </si>
  <si>
    <t>7-10</t>
  </si>
  <si>
    <t>6-8</t>
  </si>
  <si>
    <t>4-5</t>
  </si>
  <si>
    <t>2</t>
  </si>
  <si>
    <t>утч</t>
  </si>
  <si>
    <t>Дог</t>
  </si>
  <si>
    <t>6-7</t>
  </si>
  <si>
    <t>5/6</t>
  </si>
  <si>
    <t>7-8</t>
  </si>
  <si>
    <t>г. Новосибирск, ул.Тайгинская, д. 1, корп. 6;  Тел.: (383) 363-58-40, 325-32-22 ; novosibirsk@fastrans.ru</t>
  </si>
  <si>
    <t>ИЗ НОВОСИБИРСКА В:</t>
  </si>
  <si>
    <t>500 руб/м3, мин 250р</t>
  </si>
  <si>
    <t>900 руб- 1 чел на 1 этаж</t>
  </si>
  <si>
    <t>ПРАЙС-ЛИСТ НА АВТОЭКСПЕДИРОВАНИЕ ПО НОВОСИБИРСКУ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</si>
  <si>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</si>
  <si>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</si>
  <si>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</si>
  <si>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</si>
  <si>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</si>
  <si>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</si>
  <si>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</si>
  <si>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час, руб.</t>
  </si>
  <si>
    <t>Ставка по области, руб/км.</t>
  </si>
  <si>
    <t>Д</t>
  </si>
  <si>
    <t>В</t>
  </si>
  <si>
    <t>Ш</t>
  </si>
  <si>
    <t>до 50</t>
  </si>
  <si>
    <t>до 0,3</t>
  </si>
  <si>
    <t>20 мин</t>
  </si>
  <si>
    <t>до 300</t>
  </si>
  <si>
    <t>до 1,5</t>
  </si>
  <si>
    <t>до 500</t>
  </si>
  <si>
    <t>40 мин</t>
  </si>
  <si>
    <t>до 1 500</t>
  </si>
  <si>
    <t>до 7</t>
  </si>
  <si>
    <t>до 3 000</t>
  </si>
  <si>
    <t>до 14</t>
  </si>
  <si>
    <t>до 5 000</t>
  </si>
  <si>
    <t>до 25</t>
  </si>
  <si>
    <t>до 10 000</t>
  </si>
  <si>
    <t>до 45</t>
  </si>
  <si>
    <t>до 20 000</t>
  </si>
  <si>
    <t>до 90</t>
  </si>
  <si>
    <t>договор</t>
  </si>
  <si>
    <t>Указанные  расценки действительны в случаях забора/доставки грузов в закрытых автомобилях  с задней загрузкой/выгрузкой. При необходимости осуществления забора/доставки груза в ином транспорте, уточняйте стоимость у сотрудников компании.</t>
  </si>
  <si>
    <t>Указанные  расценки действительны в случаях забора/доставки грузов в "неудаленных" районах города Новосибирска. В случае забора/доставки груза в "удаленных" районах стоимость увеличивается на 1-2 час согласно тарификации. Первомайский район - плюс 1 час, Советский район, а также Краснообск, п. Элитный, г. Обь - плюс 2 часа. Другие удаленные районы уточняйте пожалуйста у сотрудников компании.</t>
  </si>
  <si>
    <t>ТАРИФЫ НА СПЕЦТЕХНИКУ</t>
  </si>
  <si>
    <t>Автомобиль</t>
  </si>
  <si>
    <t>Грузоподъемность, тонн</t>
  </si>
  <si>
    <t>Тариф, руб/час</t>
  </si>
  <si>
    <t>Минимальная стоимость, руб</t>
  </si>
  <si>
    <t>Самогруз</t>
  </si>
  <si>
    <t>Бортовая машина</t>
  </si>
  <si>
    <t>г. Новосибирск, ул.Станционная 38 к.6 офис 217</t>
  </si>
  <si>
    <t>погрузо-разгрузочные операции на складе отправителя/получателя</t>
  </si>
  <si>
    <t>3/5</t>
  </si>
  <si>
    <t>(351) 725-90-42, mag@fastrans.ru</t>
  </si>
  <si>
    <t>(922)4792855; nur@fastrans.ru</t>
  </si>
  <si>
    <t>Расценки действуют с 16.10.2019</t>
  </si>
  <si>
    <t>(342) 200-99-26, 200-99-28 perm@fastrans.ru</t>
  </si>
  <si>
    <t>БЕРЕЗНИКИ</t>
  </si>
  <si>
    <t>ГУБКИНСКИЙ</t>
  </si>
  <si>
    <t>КОРОТЧАЕВО</t>
  </si>
  <si>
    <t>НАДЫМ</t>
  </si>
  <si>
    <t>7/8</t>
  </si>
  <si>
    <t>ПАНГОДЫ</t>
  </si>
  <si>
    <t>СЕВАСТОПОЛЬ</t>
  </si>
  <si>
    <t>10/11</t>
  </si>
  <si>
    <t>ТАЗОВСКИЙ</t>
  </si>
  <si>
    <t>10-11</t>
  </si>
  <si>
    <t>ТАРКО-САЛЕ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</si>
</sst>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00;[Red]0.000"/>
    <numFmt numFmtId="168" formatCode="0.0;[Red]0.0"/>
    <numFmt numFmtId="169" formatCode="0;[Red]0"/>
    <numFmt numFmtId="170" formatCode="0.0"/>
  </numFmts>
  <fonts count="9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2"/>
    </font>
    <font>
      <sz val="16"/>
      <color indexed="56"/>
      <name val="Arial Black"/>
      <family val="2"/>
    </font>
    <font>
      <b/>
      <sz val="16"/>
      <color indexed="56"/>
      <name val="Arial"/>
      <family val="2"/>
    </font>
    <font>
      <b/>
      <sz val="20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6"/>
      <color rgb="FF002060"/>
      <name val="Arial Cyr"/>
      <family val="2"/>
    </font>
    <font>
      <sz val="16"/>
      <color rgb="FF002060"/>
      <name val="Arial Black"/>
      <family val="2"/>
    </font>
    <font>
      <b/>
      <sz val="8"/>
      <color theme="1"/>
      <name val="Arial"/>
      <family val="2"/>
    </font>
    <font>
      <b/>
      <sz val="16"/>
      <color rgb="FF002060"/>
      <name val="Arial"/>
      <family val="2"/>
    </font>
    <font>
      <b/>
      <sz val="20"/>
      <color rgb="FF002060"/>
      <name val="Arial Black"/>
      <family val="2"/>
    </font>
    <font>
      <b/>
      <sz val="16"/>
      <color theme="4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3" fillId="0" borderId="0" xfId="0" applyNumberFormat="1" applyFont="1" applyFill="1" applyAlignment="1">
      <alignment vertical="center"/>
    </xf>
    <xf numFmtId="166" fontId="12" fillId="0" borderId="1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17" fillId="33" borderId="15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top" wrapText="1"/>
    </xf>
    <xf numFmtId="165" fontId="9" fillId="35" borderId="16" xfId="56" applyNumberFormat="1" applyFont="1" applyFill="1" applyBorder="1" applyAlignment="1">
      <alignment horizontal="center" vertical="center" wrapText="1"/>
      <protection/>
    </xf>
    <xf numFmtId="166" fontId="9" fillId="0" borderId="16" xfId="0" applyNumberFormat="1" applyFont="1" applyFill="1" applyBorder="1" applyAlignment="1">
      <alignment horizontal="center" vertical="center"/>
    </xf>
    <xf numFmtId="0" fontId="10" fillId="35" borderId="17" xfId="56" applyNumberFormat="1" applyFont="1" applyFill="1" applyBorder="1" applyAlignment="1">
      <alignment horizontal="center" vertical="top"/>
      <protection/>
    </xf>
    <xf numFmtId="166" fontId="38" fillId="0" borderId="18" xfId="0" applyNumberFormat="1" applyFont="1" applyFill="1" applyBorder="1" applyAlignment="1">
      <alignment horizontal="center" vertical="top"/>
    </xf>
    <xf numFmtId="166" fontId="38" fillId="0" borderId="19" xfId="0" applyNumberFormat="1" applyFont="1" applyFill="1" applyBorder="1" applyAlignment="1">
      <alignment horizontal="center" vertical="top"/>
    </xf>
    <xf numFmtId="166" fontId="38" fillId="0" borderId="20" xfId="0" applyNumberFormat="1" applyFont="1" applyFill="1" applyBorder="1" applyAlignment="1">
      <alignment horizontal="center" vertical="top"/>
    </xf>
    <xf numFmtId="3" fontId="10" fillId="35" borderId="17" xfId="56" applyNumberFormat="1" applyFont="1" applyFill="1" applyBorder="1" applyAlignment="1">
      <alignment horizontal="center" vertical="top"/>
      <protection/>
    </xf>
    <xf numFmtId="3" fontId="38" fillId="0" borderId="18" xfId="0" applyNumberFormat="1" applyFont="1" applyFill="1" applyBorder="1" applyAlignment="1">
      <alignment horizontal="center" vertical="top"/>
    </xf>
    <xf numFmtId="3" fontId="38" fillId="0" borderId="19" xfId="0" applyNumberFormat="1" applyFont="1" applyFill="1" applyBorder="1" applyAlignment="1">
      <alignment horizontal="center" vertical="top"/>
    </xf>
    <xf numFmtId="3" fontId="38" fillId="0" borderId="20" xfId="0" applyNumberFormat="1" applyFont="1" applyFill="1" applyBorder="1" applyAlignment="1">
      <alignment horizontal="center" vertical="top"/>
    </xf>
    <xf numFmtId="2" fontId="38" fillId="0" borderId="18" xfId="0" applyNumberFormat="1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0" fontId="11" fillId="0" borderId="18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3" fontId="11" fillId="0" borderId="20" xfId="53" applyNumberFormat="1" applyFont="1" applyFill="1" applyBorder="1" applyAlignment="1">
      <alignment horizontal="center"/>
      <protection/>
    </xf>
    <xf numFmtId="0" fontId="10" fillId="36" borderId="17" xfId="56" applyNumberFormat="1" applyFont="1" applyFill="1" applyBorder="1" applyAlignment="1">
      <alignment horizontal="center" vertical="top"/>
      <protection/>
    </xf>
    <xf numFmtId="165" fontId="11" fillId="36" borderId="18" xfId="53" applyNumberFormat="1" applyFont="1" applyFill="1" applyBorder="1" applyAlignment="1">
      <alignment horizontal="center"/>
      <protection/>
    </xf>
    <xf numFmtId="165" fontId="11" fillId="36" borderId="19" xfId="53" applyNumberFormat="1" applyFont="1" applyFill="1" applyBorder="1" applyAlignment="1">
      <alignment horizontal="center"/>
      <protection/>
    </xf>
    <xf numFmtId="165" fontId="11" fillId="36" borderId="20" xfId="53" applyNumberFormat="1" applyFont="1" applyFill="1" applyBorder="1" applyAlignment="1">
      <alignment horizontal="center"/>
      <protection/>
    </xf>
    <xf numFmtId="3" fontId="10" fillId="36" borderId="17" xfId="56" applyNumberFormat="1" applyFont="1" applyFill="1" applyBorder="1" applyAlignment="1">
      <alignment horizontal="center" vertical="top"/>
      <protection/>
    </xf>
    <xf numFmtId="169" fontId="11" fillId="36" borderId="19" xfId="53" applyNumberFormat="1" applyFont="1" applyFill="1" applyBorder="1" applyAlignment="1">
      <alignment horizontal="center"/>
      <protection/>
    </xf>
    <xf numFmtId="169" fontId="11" fillId="36" borderId="20" xfId="53" applyNumberFormat="1" applyFont="1" applyFill="1" applyBorder="1" applyAlignment="1">
      <alignment horizontal="center"/>
      <protection/>
    </xf>
    <xf numFmtId="170" fontId="11" fillId="0" borderId="18" xfId="53" applyNumberFormat="1" applyFont="1" applyFill="1" applyBorder="1" applyAlignment="1">
      <alignment horizontal="center"/>
      <protection/>
    </xf>
    <xf numFmtId="170" fontId="11" fillId="0" borderId="19" xfId="53" applyNumberFormat="1" applyFont="1" applyFill="1" applyBorder="1" applyAlignment="1">
      <alignment horizontal="center"/>
      <protection/>
    </xf>
    <xf numFmtId="170" fontId="11" fillId="0" borderId="20" xfId="53" applyNumberFormat="1" applyFont="1" applyFill="1" applyBorder="1" applyAlignment="1">
      <alignment horizontal="center"/>
      <protection/>
    </xf>
    <xf numFmtId="2" fontId="38" fillId="0" borderId="18" xfId="0" applyNumberFormat="1" applyFont="1" applyFill="1" applyBorder="1" applyAlignment="1">
      <alignment horizontal="center" vertical="top" wrapText="1"/>
    </xf>
    <xf numFmtId="2" fontId="38" fillId="0" borderId="19" xfId="0" applyNumberFormat="1" applyFont="1" applyFill="1" applyBorder="1" applyAlignment="1">
      <alignment horizontal="center" vertical="top" wrapText="1"/>
    </xf>
    <xf numFmtId="2" fontId="38" fillId="0" borderId="20" xfId="0" applyNumberFormat="1" applyFont="1" applyFill="1" applyBorder="1" applyAlignment="1">
      <alignment horizontal="center" vertical="top" wrapText="1"/>
    </xf>
    <xf numFmtId="0" fontId="11" fillId="0" borderId="19" xfId="53" applyFont="1" applyFill="1" applyBorder="1" applyAlignment="1">
      <alignment horizontal="center" vertical="center"/>
      <protection/>
    </xf>
    <xf numFmtId="166" fontId="11" fillId="0" borderId="20" xfId="53" applyNumberFormat="1" applyFont="1" applyFill="1" applyBorder="1" applyAlignment="1">
      <alignment horizontal="center" vertical="center"/>
      <protection/>
    </xf>
    <xf numFmtId="3" fontId="11" fillId="0" borderId="20" xfId="53" applyNumberFormat="1" applyFont="1" applyFill="1" applyBorder="1" applyAlignment="1">
      <alignment horizontal="center" vertical="center"/>
      <protection/>
    </xf>
    <xf numFmtId="0" fontId="7" fillId="36" borderId="13" xfId="56" applyNumberFormat="1" applyFont="1" applyFill="1" applyBorder="1" applyAlignment="1">
      <alignment horizontal="center" vertical="top"/>
      <protection/>
    </xf>
    <xf numFmtId="0" fontId="84" fillId="36" borderId="21" xfId="53" applyFont="1" applyFill="1" applyBorder="1" applyAlignment="1">
      <alignment horizontal="center"/>
      <protection/>
    </xf>
    <xf numFmtId="3" fontId="7" fillId="36" borderId="13" xfId="56" applyNumberFormat="1" applyFont="1" applyFill="1" applyBorder="1" applyAlignment="1">
      <alignment horizontal="center" vertical="top"/>
      <protection/>
    </xf>
    <xf numFmtId="0" fontId="84" fillId="36" borderId="12" xfId="53" applyFont="1" applyFill="1" applyBorder="1" applyAlignment="1">
      <alignment horizontal="center"/>
      <protection/>
    </xf>
    <xf numFmtId="3" fontId="84" fillId="36" borderId="22" xfId="53" applyNumberFormat="1" applyFont="1" applyFill="1" applyBorder="1" applyAlignment="1">
      <alignment horizontal="center"/>
      <protection/>
    </xf>
    <xf numFmtId="0" fontId="11" fillId="0" borderId="19" xfId="53" applyNumberFormat="1" applyFont="1" applyFill="1" applyBorder="1" applyAlignment="1">
      <alignment horizontal="center"/>
      <protection/>
    </xf>
    <xf numFmtId="0" fontId="11" fillId="0" borderId="20" xfId="53" applyNumberFormat="1" applyFont="1" applyFill="1" applyBorder="1" applyAlignment="1">
      <alignment horizontal="center"/>
      <protection/>
    </xf>
    <xf numFmtId="165" fontId="11" fillId="36" borderId="21" xfId="53" applyNumberFormat="1" applyFont="1" applyFill="1" applyBorder="1" applyAlignment="1">
      <alignment horizontal="center" vertical="center"/>
      <protection/>
    </xf>
    <xf numFmtId="170" fontId="11" fillId="36" borderId="12" xfId="53" applyNumberFormat="1" applyFont="1" applyFill="1" applyBorder="1" applyAlignment="1">
      <alignment horizontal="center" vertical="center"/>
      <protection/>
    </xf>
    <xf numFmtId="170" fontId="11" fillId="36" borderId="22" xfId="53" applyNumberFormat="1" applyFont="1" applyFill="1" applyBorder="1" applyAlignment="1">
      <alignment horizontal="center" vertical="center"/>
      <protection/>
    </xf>
    <xf numFmtId="0" fontId="11" fillId="36" borderId="12" xfId="53" applyFont="1" applyFill="1" applyBorder="1" applyAlignment="1">
      <alignment horizontal="center" vertical="center"/>
      <protection/>
    </xf>
    <xf numFmtId="3" fontId="11" fillId="36" borderId="22" xfId="53" applyNumberFormat="1" applyFont="1" applyFill="1" applyBorder="1" applyAlignment="1">
      <alignment horizontal="center" vertical="center"/>
      <protection/>
    </xf>
    <xf numFmtId="0" fontId="42" fillId="0" borderId="23" xfId="54" applyFont="1" applyBorder="1" applyAlignment="1">
      <alignment vertical="center" wrapText="1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vertical="center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center" vertical="center" wrapText="1"/>
      <protection/>
    </xf>
    <xf numFmtId="0" fontId="42" fillId="0" borderId="23" xfId="54" applyFont="1" applyFill="1" applyBorder="1" applyAlignment="1">
      <alignment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85" fillId="0" borderId="0" xfId="0" applyNumberFormat="1" applyFont="1" applyBorder="1" applyAlignment="1">
      <alignment vertical="center" wrapText="1"/>
    </xf>
    <xf numFmtId="0" fontId="86" fillId="0" borderId="0" xfId="0" applyNumberFormat="1" applyFont="1" applyBorder="1" applyAlignment="1">
      <alignment vertical="center" wrapText="1"/>
    </xf>
    <xf numFmtId="0" fontId="9" fillId="35" borderId="13" xfId="56" applyNumberFormat="1" applyFont="1" applyFill="1" applyBorder="1" applyAlignment="1">
      <alignment horizontal="center" vertical="center"/>
      <protection/>
    </xf>
    <xf numFmtId="170" fontId="11" fillId="0" borderId="21" xfId="53" applyNumberFormat="1" applyFont="1" applyFill="1" applyBorder="1" applyAlignment="1">
      <alignment horizontal="center" vertical="center"/>
      <protection/>
    </xf>
    <xf numFmtId="170" fontId="11" fillId="0" borderId="12" xfId="53" applyNumberFormat="1" applyFont="1" applyFill="1" applyBorder="1" applyAlignment="1">
      <alignment horizontal="center" vertical="center"/>
      <protection/>
    </xf>
    <xf numFmtId="170" fontId="11" fillId="0" borderId="22" xfId="53" applyNumberFormat="1" applyFont="1" applyFill="1" applyBorder="1" applyAlignment="1">
      <alignment horizontal="center" vertical="center"/>
      <protection/>
    </xf>
    <xf numFmtId="3" fontId="9" fillId="35" borderId="13" xfId="56" applyNumberFormat="1" applyFont="1" applyFill="1" applyBorder="1" applyAlignment="1">
      <alignment horizontal="center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3" fontId="11" fillId="0" borderId="22" xfId="53" applyNumberFormat="1" applyFont="1" applyFill="1" applyBorder="1" applyAlignment="1">
      <alignment horizontal="center" vertical="center"/>
      <protection/>
    </xf>
    <xf numFmtId="0" fontId="84" fillId="36" borderId="25" xfId="53" applyFont="1" applyFill="1" applyBorder="1" applyAlignment="1">
      <alignment horizontal="center"/>
      <protection/>
    </xf>
    <xf numFmtId="49" fontId="31" fillId="0" borderId="12" xfId="55" applyNumberFormat="1" applyFont="1" applyFill="1" applyBorder="1" applyAlignment="1">
      <alignment vertical="center" wrapText="1"/>
      <protection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4" fillId="0" borderId="26" xfId="0" applyNumberFormat="1" applyFont="1" applyBorder="1" applyAlignment="1">
      <alignment horizontal="center" wrapText="1"/>
    </xf>
    <xf numFmtId="164" fontId="3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37" borderId="17" xfId="0" applyNumberFormat="1" applyFont="1" applyFill="1" applyBorder="1" applyAlignment="1">
      <alignment horizontal="left" vertical="center"/>
    </xf>
    <xf numFmtId="49" fontId="10" fillId="35" borderId="17" xfId="56" applyNumberFormat="1" applyFont="1" applyFill="1" applyBorder="1" applyAlignment="1">
      <alignment horizontal="center" vertical="center"/>
      <protection/>
    </xf>
    <xf numFmtId="0" fontId="10" fillId="37" borderId="13" xfId="56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8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left" vertical="center" wrapText="1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8" xfId="0" applyNumberFormat="1" applyFont="1" applyBorder="1" applyAlignment="1">
      <alignment horizontal="right" vertical="center" wrapText="1"/>
    </xf>
    <xf numFmtId="0" fontId="30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10" fillId="38" borderId="30" xfId="0" applyNumberFormat="1" applyFont="1" applyFill="1" applyBorder="1" applyAlignment="1">
      <alignment horizontal="left" vertical="center"/>
    </xf>
    <xf numFmtId="0" fontId="10" fillId="38" borderId="31" xfId="0" applyNumberFormat="1" applyFont="1" applyFill="1" applyBorder="1" applyAlignment="1">
      <alignment horizontal="left" vertical="center"/>
    </xf>
    <xf numFmtId="49" fontId="10" fillId="36" borderId="30" xfId="56" applyNumberFormat="1" applyFont="1" applyFill="1" applyBorder="1" applyAlignment="1">
      <alignment horizontal="center" vertical="center"/>
      <protection/>
    </xf>
    <xf numFmtId="49" fontId="10" fillId="36" borderId="31" xfId="56" applyNumberFormat="1" applyFont="1" applyFill="1" applyBorder="1" applyAlignment="1">
      <alignment horizontal="center" vertical="center"/>
      <protection/>
    </xf>
    <xf numFmtId="169" fontId="13" fillId="36" borderId="13" xfId="56" applyNumberFormat="1" applyFont="1" applyFill="1" applyBorder="1" applyAlignment="1">
      <alignment horizontal="center" vertical="center" wrapText="1"/>
      <protection/>
    </xf>
    <xf numFmtId="169" fontId="13" fillId="36" borderId="13" xfId="53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0" fillId="37" borderId="32" xfId="56" applyNumberFormat="1" applyFont="1" applyFill="1" applyBorder="1" applyAlignment="1">
      <alignment horizontal="center" vertical="center" wrapText="1"/>
      <protection/>
    </xf>
    <xf numFmtId="0" fontId="10" fillId="37" borderId="33" xfId="0" applyNumberFormat="1" applyFont="1" applyFill="1" applyBorder="1" applyAlignment="1">
      <alignment horizontal="left" vertical="center"/>
    </xf>
    <xf numFmtId="0" fontId="10" fillId="37" borderId="3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3" fillId="36" borderId="13" xfId="56" applyNumberFormat="1" applyFont="1" applyFill="1" applyBorder="1" applyAlignment="1">
      <alignment horizontal="center" vertical="center"/>
      <protection/>
    </xf>
    <xf numFmtId="0" fontId="87" fillId="36" borderId="35" xfId="56" applyNumberFormat="1" applyFont="1" applyFill="1" applyBorder="1" applyAlignment="1">
      <alignment horizontal="center" vertical="center" wrapText="1"/>
      <protection/>
    </xf>
    <xf numFmtId="0" fontId="87" fillId="36" borderId="36" xfId="56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8" xfId="56" applyNumberFormat="1" applyFont="1" applyFill="1" applyBorder="1" applyAlignment="1">
      <alignment horizontal="center" vertical="center"/>
      <protection/>
    </xf>
    <xf numFmtId="0" fontId="87" fillId="0" borderId="13" xfId="0" applyFont="1" applyBorder="1" applyAlignment="1">
      <alignment horizontal="left" vertical="center"/>
    </xf>
    <xf numFmtId="49" fontId="87" fillId="0" borderId="13" xfId="0" applyNumberFormat="1" applyFont="1" applyBorder="1" applyAlignment="1">
      <alignment horizontal="center" vertical="center"/>
    </xf>
    <xf numFmtId="0" fontId="10" fillId="0" borderId="30" xfId="56" applyNumberFormat="1" applyFont="1" applyFill="1" applyBorder="1" applyAlignment="1">
      <alignment horizontal="center" vertical="center" wrapText="1"/>
      <protection/>
    </xf>
    <xf numFmtId="0" fontId="10" fillId="0" borderId="31" xfId="56" applyNumberFormat="1" applyFont="1" applyFill="1" applyBorder="1" applyAlignment="1">
      <alignment horizontal="center" vertical="center" wrapText="1"/>
      <protection/>
    </xf>
    <xf numFmtId="0" fontId="17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2" fillId="0" borderId="12" xfId="55" applyNumberFormat="1" applyFont="1" applyFill="1" applyBorder="1" applyAlignment="1">
      <alignment horizontal="left" vertical="center" wrapText="1"/>
      <protection/>
    </xf>
    <xf numFmtId="49" fontId="17" fillId="0" borderId="12" xfId="55" applyNumberFormat="1" applyFont="1" applyFill="1" applyBorder="1" applyAlignment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0" fontId="40" fillId="39" borderId="37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43" fillId="0" borderId="23" xfId="54" applyFont="1" applyBorder="1" applyAlignment="1">
      <alignment horizontal="center" vertical="center" wrapText="1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4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horizontal="left"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38" xfId="54" applyFont="1" applyFill="1" applyBorder="1" applyAlignment="1">
      <alignment horizontal="center" vertical="center" wrapText="1"/>
      <protection/>
    </xf>
    <xf numFmtId="0" fontId="42" fillId="0" borderId="39" xfId="54" applyFont="1" applyFill="1" applyBorder="1" applyAlignment="1">
      <alignment horizontal="center" vertical="center" wrapText="1"/>
      <protection/>
    </xf>
    <xf numFmtId="0" fontId="45" fillId="0" borderId="23" xfId="54" applyNumberFormat="1" applyFont="1" applyFill="1" applyBorder="1" applyAlignment="1">
      <alignment horizontal="center" vertical="center"/>
      <protection/>
    </xf>
    <xf numFmtId="0" fontId="45" fillId="0" borderId="38" xfId="54" applyNumberFormat="1" applyFont="1" applyFill="1" applyBorder="1" applyAlignment="1">
      <alignment horizontal="center" vertical="center"/>
      <protection/>
    </xf>
    <xf numFmtId="0" fontId="85" fillId="0" borderId="0" xfId="0" applyNumberFormat="1" applyFont="1" applyBorder="1" applyAlignment="1">
      <alignment horizontal="right" vertical="center" wrapText="1"/>
    </xf>
    <xf numFmtId="0" fontId="86" fillId="0" borderId="0" xfId="0" applyNumberFormat="1" applyFont="1" applyBorder="1" applyAlignment="1">
      <alignment horizontal="right" vertical="center" wrapText="1"/>
    </xf>
    <xf numFmtId="0" fontId="88" fillId="0" borderId="0" xfId="0" applyNumberFormat="1" applyFont="1" applyBorder="1" applyAlignment="1">
      <alignment horizontal="left" vertical="center" wrapText="1"/>
    </xf>
    <xf numFmtId="0" fontId="89" fillId="0" borderId="0" xfId="0" applyNumberFormat="1" applyFont="1" applyBorder="1" applyAlignment="1">
      <alignment horizontal="left" vertical="center" wrapText="1"/>
    </xf>
    <xf numFmtId="0" fontId="42" fillId="0" borderId="40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5" fillId="0" borderId="24" xfId="54" applyNumberFormat="1" applyFont="1" applyFill="1" applyBorder="1" applyAlignment="1">
      <alignment horizontal="center" vertical="center"/>
      <protection/>
    </xf>
    <xf numFmtId="0" fontId="45" fillId="0" borderId="41" xfId="54" applyNumberFormat="1" applyFont="1" applyFill="1" applyBorder="1" applyAlignment="1">
      <alignment horizontal="center" vertical="center"/>
      <protection/>
    </xf>
    <xf numFmtId="0" fontId="90" fillId="0" borderId="0" xfId="0" applyNumberFormat="1" applyFont="1" applyBorder="1" applyAlignment="1">
      <alignment horizontal="center" vertical="center" wrapText="1"/>
    </xf>
    <xf numFmtId="0" fontId="44" fillId="0" borderId="42" xfId="54" applyFont="1" applyFill="1" applyBorder="1" applyAlignment="1">
      <alignment horizontal="center" vertical="center"/>
      <protection/>
    </xf>
    <xf numFmtId="0" fontId="44" fillId="0" borderId="43" xfId="54" applyFont="1" applyFill="1" applyBorder="1" applyAlignment="1">
      <alignment horizontal="center" vertical="center"/>
      <protection/>
    </xf>
    <xf numFmtId="0" fontId="44" fillId="0" borderId="44" xfId="54" applyFont="1" applyFill="1" applyBorder="1" applyAlignment="1">
      <alignment horizontal="center" vertical="center"/>
      <protection/>
    </xf>
    <xf numFmtId="0" fontId="10" fillId="40" borderId="17" xfId="0" applyNumberFormat="1" applyFont="1" applyFill="1" applyBorder="1" applyAlignment="1">
      <alignment horizontal="left" vertical="center"/>
    </xf>
    <xf numFmtId="49" fontId="10" fillId="40" borderId="45" xfId="56" applyNumberFormat="1" applyFont="1" applyFill="1" applyBorder="1" applyAlignment="1">
      <alignment horizontal="center" vertical="center"/>
      <protection/>
    </xf>
    <xf numFmtId="0" fontId="9" fillId="41" borderId="17" xfId="56" applyNumberFormat="1" applyFont="1" applyFill="1" applyBorder="1" applyAlignment="1">
      <alignment horizontal="center" vertical="top"/>
      <protection/>
    </xf>
    <xf numFmtId="0" fontId="38" fillId="0" borderId="18" xfId="0" applyNumberFormat="1" applyFont="1" applyFill="1" applyBorder="1" applyAlignment="1">
      <alignment vertical="center"/>
    </xf>
    <xf numFmtId="0" fontId="38" fillId="0" borderId="19" xfId="0" applyNumberFormat="1" applyFont="1" applyFill="1" applyBorder="1" applyAlignment="1">
      <alignment vertical="center"/>
    </xf>
    <xf numFmtId="0" fontId="38" fillId="0" borderId="20" xfId="0" applyNumberFormat="1" applyFont="1" applyFill="1" applyBorder="1" applyAlignment="1">
      <alignment vertical="center"/>
    </xf>
    <xf numFmtId="3" fontId="9" fillId="40" borderId="17" xfId="56" applyNumberFormat="1" applyFont="1" applyFill="1" applyBorder="1" applyAlignment="1">
      <alignment horizontal="center" vertical="top"/>
      <protection/>
    </xf>
    <xf numFmtId="0" fontId="13" fillId="36" borderId="13" xfId="53" applyNumberFormat="1" applyFont="1" applyFill="1" applyBorder="1" applyAlignment="1">
      <alignment horizontal="left" vertical="center"/>
      <protection/>
    </xf>
    <xf numFmtId="170" fontId="84" fillId="36" borderId="21" xfId="53" applyNumberFormat="1" applyFont="1" applyFill="1" applyBorder="1" applyAlignment="1">
      <alignment horizontal="center"/>
      <protection/>
    </xf>
    <xf numFmtId="0" fontId="87" fillId="36" borderId="17" xfId="56" applyNumberFormat="1" applyFont="1" applyFill="1" applyBorder="1" applyAlignment="1">
      <alignment horizontal="center" vertical="center" wrapText="1"/>
      <protection/>
    </xf>
    <xf numFmtId="2" fontId="84" fillId="36" borderId="21" xfId="53" applyNumberFormat="1" applyFont="1" applyFill="1" applyBorder="1" applyAlignment="1">
      <alignment horizontal="center"/>
      <protection/>
    </xf>
    <xf numFmtId="0" fontId="87" fillId="36" borderId="46" xfId="56" applyNumberFormat="1" applyFont="1" applyFill="1" applyBorder="1" applyAlignment="1">
      <alignment horizontal="center" vertical="center" wrapText="1"/>
      <protection/>
    </xf>
    <xf numFmtId="1" fontId="84" fillId="36" borderId="21" xfId="53" applyNumberFormat="1" applyFont="1" applyFill="1" applyBorder="1" applyAlignment="1">
      <alignment horizontal="center"/>
      <protection/>
    </xf>
    <xf numFmtId="0" fontId="87" fillId="36" borderId="47" xfId="56" applyNumberFormat="1" applyFont="1" applyFill="1" applyBorder="1" applyAlignment="1">
      <alignment horizontal="center" vertical="center" wrapText="1"/>
      <protection/>
    </xf>
    <xf numFmtId="0" fontId="13" fillId="0" borderId="13" xfId="53" applyNumberFormat="1" applyFont="1" applyFill="1" applyBorder="1" applyAlignment="1">
      <alignment horizontal="left" vertical="center"/>
      <protection/>
    </xf>
    <xf numFmtId="49" fontId="13" fillId="0" borderId="13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top"/>
      <protection/>
    </xf>
    <xf numFmtId="169" fontId="13" fillId="0" borderId="13" xfId="56" applyNumberFormat="1" applyFont="1" applyFill="1" applyBorder="1" applyAlignment="1">
      <alignment horizontal="center" vertical="center" wrapText="1"/>
      <protection/>
    </xf>
    <xf numFmtId="3" fontId="7" fillId="0" borderId="13" xfId="56" applyNumberFormat="1" applyFont="1" applyFill="1" applyBorder="1" applyAlignment="1">
      <alignment horizontal="center" vertical="top"/>
      <protection/>
    </xf>
    <xf numFmtId="169" fontId="13" fillId="0" borderId="13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9525</xdr:rowOff>
    </xdr:from>
    <xdr:to>
      <xdr:col>6</xdr:col>
      <xdr:colOff>285750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14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9" customWidth="1"/>
    <col min="15" max="15" width="6.7109375" style="34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37" t="s">
        <v>94</v>
      </c>
      <c r="B1" s="137"/>
      <c r="C1" s="137"/>
      <c r="D1" s="137"/>
      <c r="E1" s="137"/>
      <c r="F1" s="138"/>
      <c r="G1" s="138"/>
      <c r="H1" s="148" t="s">
        <v>0</v>
      </c>
      <c r="I1" s="148"/>
      <c r="J1" s="148"/>
      <c r="K1" s="148"/>
      <c r="L1" s="148"/>
      <c r="M1" s="148"/>
      <c r="N1" s="149"/>
      <c r="O1" s="36"/>
      <c r="P1" s="7"/>
      <c r="Q1" s="7"/>
    </row>
    <row r="2" spans="1:17" s="8" customFormat="1" ht="23.25" customHeight="1">
      <c r="A2" s="139" t="s">
        <v>1</v>
      </c>
      <c r="B2" s="139"/>
      <c r="C2" s="139"/>
      <c r="D2" s="139"/>
      <c r="E2" s="139"/>
      <c r="F2" s="138"/>
      <c r="G2" s="138"/>
      <c r="H2" s="150" t="s">
        <v>43</v>
      </c>
      <c r="I2" s="150"/>
      <c r="J2" s="150"/>
      <c r="K2" s="150"/>
      <c r="L2" s="150"/>
      <c r="M2" s="150"/>
      <c r="N2" s="149"/>
      <c r="O2" s="36"/>
      <c r="P2" s="7"/>
      <c r="Q2" s="7"/>
    </row>
    <row r="3" spans="1:17" s="8" customFormat="1" ht="23.25" customHeight="1">
      <c r="A3" s="115" t="s">
        <v>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36"/>
      <c r="P3" s="7"/>
      <c r="Q3" s="7"/>
    </row>
    <row r="4" spans="1:17" s="10" customFormat="1" ht="14.25" customHeight="1">
      <c r="A4" s="118" t="s">
        <v>132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37"/>
      <c r="P4" s="9"/>
      <c r="Q4" s="9"/>
    </row>
    <row r="5" spans="1:17" s="12" customFormat="1" ht="16.5" customHeight="1">
      <c r="A5" s="121" t="s">
        <v>176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38"/>
      <c r="P5" s="11"/>
      <c r="Q5" s="11"/>
    </row>
    <row r="6" spans="1:17" s="14" customFormat="1" ht="38.25" customHeight="1">
      <c r="A6" s="124" t="s">
        <v>104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38"/>
      <c r="P6" s="13"/>
      <c r="Q6" s="13"/>
    </row>
    <row r="7" spans="1:17" s="15" customFormat="1" ht="11.25" customHeight="1" thickBot="1">
      <c r="A7" s="143" t="s">
        <v>181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34"/>
      <c r="P7" s="18"/>
      <c r="Q7" s="18"/>
    </row>
    <row r="8" spans="1:16" s="20" customFormat="1" ht="10.5" customHeight="1" thickBot="1">
      <c r="A8" s="140" t="s">
        <v>133</v>
      </c>
      <c r="B8" s="141" t="s">
        <v>2</v>
      </c>
      <c r="C8" s="29"/>
      <c r="D8" s="142" t="s">
        <v>3</v>
      </c>
      <c r="E8" s="142"/>
      <c r="F8" s="142"/>
      <c r="G8" s="142"/>
      <c r="H8" s="142"/>
      <c r="I8" s="142"/>
      <c r="J8" s="142"/>
      <c r="K8" s="142"/>
      <c r="L8" s="142"/>
      <c r="M8" s="146" t="s">
        <v>14</v>
      </c>
      <c r="N8" s="30" t="s">
        <v>102</v>
      </c>
      <c r="O8" s="34"/>
      <c r="P8" s="19"/>
    </row>
    <row r="9" spans="1:18" s="20" customFormat="1" ht="17.25" customHeight="1" thickBot="1">
      <c r="A9" s="140"/>
      <c r="B9" s="141"/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  <c r="J9" s="31" t="s">
        <v>11</v>
      </c>
      <c r="K9" s="31" t="s">
        <v>12</v>
      </c>
      <c r="L9" s="31" t="s">
        <v>13</v>
      </c>
      <c r="M9" s="147"/>
      <c r="N9" s="29" t="s">
        <v>103</v>
      </c>
      <c r="O9" s="34"/>
      <c r="P9" s="19"/>
      <c r="Q9" s="19"/>
      <c r="R9" s="19"/>
    </row>
    <row r="10" spans="1:18" s="20" customFormat="1" ht="9.75" customHeight="1" thickBot="1">
      <c r="A10" s="140"/>
      <c r="B10" s="141"/>
      <c r="C10" s="29" t="s">
        <v>15</v>
      </c>
      <c r="D10" s="29" t="s">
        <v>16</v>
      </c>
      <c r="E10" s="29" t="s">
        <v>17</v>
      </c>
      <c r="F10" s="30" t="s">
        <v>18</v>
      </c>
      <c r="G10" s="30" t="s">
        <v>19</v>
      </c>
      <c r="H10" s="30" t="s">
        <v>20</v>
      </c>
      <c r="I10" s="30" t="s">
        <v>21</v>
      </c>
      <c r="J10" s="32" t="s">
        <v>22</v>
      </c>
      <c r="K10" s="32" t="s">
        <v>23</v>
      </c>
      <c r="L10" s="32" t="s">
        <v>24</v>
      </c>
      <c r="M10" s="29" t="s">
        <v>25</v>
      </c>
      <c r="N10" s="29" t="s">
        <v>25</v>
      </c>
      <c r="O10" s="34"/>
      <c r="P10" s="19"/>
      <c r="Q10" s="19"/>
      <c r="R10" s="19"/>
    </row>
    <row r="11" spans="1:15" s="22" customFormat="1" ht="12" customHeight="1" thickBot="1" thickTop="1">
      <c r="A11" s="214" t="s">
        <v>183</v>
      </c>
      <c r="B11" s="215" t="s">
        <v>129</v>
      </c>
      <c r="C11" s="216" t="s">
        <v>27</v>
      </c>
      <c r="D11" s="217">
        <v>9</v>
      </c>
      <c r="E11" s="218">
        <v>9.3</v>
      </c>
      <c r="F11" s="218">
        <v>9.7</v>
      </c>
      <c r="G11" s="218">
        <v>9.8</v>
      </c>
      <c r="H11" s="218">
        <v>9.899999999999999</v>
      </c>
      <c r="I11" s="218">
        <v>10.2</v>
      </c>
      <c r="J11" s="218">
        <v>10.3</v>
      </c>
      <c r="K11" s="218">
        <v>10.399999999999999</v>
      </c>
      <c r="L11" s="219">
        <v>10.6</v>
      </c>
      <c r="M11" s="157">
        <v>600</v>
      </c>
      <c r="N11" s="43">
        <f>M11/L11</f>
        <v>56.60377358490566</v>
      </c>
      <c r="O11" s="35">
        <f>M15/L15</f>
        <v>74.57627118644068</v>
      </c>
    </row>
    <row r="12" spans="1:14" s="22" customFormat="1" ht="12" customHeight="1" thickBot="1" thickTop="1">
      <c r="A12" s="214"/>
      <c r="B12" s="215"/>
      <c r="C12" s="220" t="s">
        <v>28</v>
      </c>
      <c r="D12" s="217">
        <v>2170</v>
      </c>
      <c r="E12" s="218">
        <v>2230</v>
      </c>
      <c r="F12" s="218">
        <v>2340</v>
      </c>
      <c r="G12" s="218">
        <v>2360</v>
      </c>
      <c r="H12" s="218">
        <v>2390</v>
      </c>
      <c r="I12" s="218">
        <v>2450</v>
      </c>
      <c r="J12" s="218">
        <v>2470</v>
      </c>
      <c r="K12" s="218">
        <v>2500</v>
      </c>
      <c r="L12" s="219">
        <v>2560</v>
      </c>
      <c r="M12" s="157"/>
      <c r="N12" s="44">
        <f>M11/L12</f>
        <v>0.234375</v>
      </c>
    </row>
    <row r="13" spans="1:14" s="22" customFormat="1" ht="12" customHeight="1" thickBot="1" thickTop="1">
      <c r="A13" s="221" t="s">
        <v>184</v>
      </c>
      <c r="B13" s="163" t="s">
        <v>129</v>
      </c>
      <c r="C13" s="79" t="s">
        <v>27</v>
      </c>
      <c r="D13" s="222">
        <v>12</v>
      </c>
      <c r="E13" s="222">
        <v>12.5</v>
      </c>
      <c r="F13" s="222">
        <v>13</v>
      </c>
      <c r="G13" s="222">
        <v>13.5</v>
      </c>
      <c r="H13" s="222">
        <v>14</v>
      </c>
      <c r="I13" s="222">
        <v>14.5</v>
      </c>
      <c r="J13" s="222">
        <v>15</v>
      </c>
      <c r="K13" s="222">
        <v>15.5</v>
      </c>
      <c r="L13" s="222">
        <v>16</v>
      </c>
      <c r="M13" s="223">
        <v>1000</v>
      </c>
      <c r="N13" s="43">
        <f>M13/L13</f>
        <v>62.5</v>
      </c>
    </row>
    <row r="14" spans="1:14" s="22" customFormat="1" ht="12" customHeight="1" thickBot="1" thickTop="1">
      <c r="A14" s="221"/>
      <c r="B14" s="163"/>
      <c r="C14" s="81" t="s">
        <v>28</v>
      </c>
      <c r="D14" s="80">
        <v>2400</v>
      </c>
      <c r="E14" s="82">
        <v>2600</v>
      </c>
      <c r="F14" s="82">
        <v>2800</v>
      </c>
      <c r="G14" s="82">
        <v>3000</v>
      </c>
      <c r="H14" s="82">
        <v>3200</v>
      </c>
      <c r="I14" s="82">
        <v>3400</v>
      </c>
      <c r="J14" s="82">
        <v>3600</v>
      </c>
      <c r="K14" s="82">
        <v>3800</v>
      </c>
      <c r="L14" s="83">
        <v>4000</v>
      </c>
      <c r="M14" s="223"/>
      <c r="N14" s="44">
        <f>M13/L14</f>
        <v>0.25</v>
      </c>
    </row>
    <row r="15" spans="1:14" s="22" customFormat="1" ht="12" customHeight="1" thickBot="1" thickTop="1">
      <c r="A15" s="127" t="s">
        <v>26</v>
      </c>
      <c r="B15" s="128" t="s">
        <v>120</v>
      </c>
      <c r="C15" s="45" t="s">
        <v>27</v>
      </c>
      <c r="D15" s="46">
        <v>4.5</v>
      </c>
      <c r="E15" s="47">
        <v>4.6</v>
      </c>
      <c r="F15" s="47">
        <v>4.9</v>
      </c>
      <c r="G15" s="47">
        <v>5.1</v>
      </c>
      <c r="H15" s="47">
        <v>5.3</v>
      </c>
      <c r="I15" s="47">
        <v>5.5</v>
      </c>
      <c r="J15" s="47">
        <v>5.7</v>
      </c>
      <c r="K15" s="47">
        <v>5.8</v>
      </c>
      <c r="L15" s="48">
        <v>5.9</v>
      </c>
      <c r="M15" s="129">
        <v>440</v>
      </c>
      <c r="N15" s="43">
        <f>M15/L15</f>
        <v>74.57627118644068</v>
      </c>
    </row>
    <row r="16" spans="1:14" s="22" customFormat="1" ht="12" customHeight="1" thickBot="1" thickTop="1">
      <c r="A16" s="127"/>
      <c r="B16" s="128"/>
      <c r="C16" s="49" t="s">
        <v>28</v>
      </c>
      <c r="D16" s="50">
        <v>1050</v>
      </c>
      <c r="E16" s="51">
        <v>1070</v>
      </c>
      <c r="F16" s="51">
        <v>1100</v>
      </c>
      <c r="G16" s="51">
        <v>1150</v>
      </c>
      <c r="H16" s="51">
        <v>1170</v>
      </c>
      <c r="I16" s="51">
        <v>1210</v>
      </c>
      <c r="J16" s="51">
        <v>1290</v>
      </c>
      <c r="K16" s="51">
        <v>1410</v>
      </c>
      <c r="L16" s="52">
        <v>1460</v>
      </c>
      <c r="M16" s="129"/>
      <c r="N16" s="44">
        <f>M15/L16</f>
        <v>0.3013698630136986</v>
      </c>
    </row>
    <row r="17" spans="1:14" s="22" customFormat="1" ht="12" customHeight="1" thickBot="1" thickTop="1">
      <c r="A17" s="151" t="s">
        <v>109</v>
      </c>
      <c r="B17" s="153" t="s">
        <v>121</v>
      </c>
      <c r="C17" s="63" t="s">
        <v>27</v>
      </c>
      <c r="D17" s="64" t="s">
        <v>110</v>
      </c>
      <c r="E17" s="65">
        <v>14.4</v>
      </c>
      <c r="F17" s="65">
        <v>15.5</v>
      </c>
      <c r="G17" s="65">
        <v>16.7</v>
      </c>
      <c r="H17" s="65">
        <v>17.4</v>
      </c>
      <c r="I17" s="65">
        <v>17.5</v>
      </c>
      <c r="J17" s="65">
        <v>17.6</v>
      </c>
      <c r="K17" s="65">
        <v>18.1</v>
      </c>
      <c r="L17" s="66">
        <v>18.2</v>
      </c>
      <c r="M17" s="155">
        <v>380</v>
      </c>
      <c r="N17" s="43">
        <f>M17/L17</f>
        <v>20.87912087912088</v>
      </c>
    </row>
    <row r="18" spans="1:14" s="22" customFormat="1" ht="12" customHeight="1" thickBot="1" thickTop="1">
      <c r="A18" s="152"/>
      <c r="B18" s="154"/>
      <c r="C18" s="67" t="s">
        <v>28</v>
      </c>
      <c r="D18" s="64" t="s">
        <v>110</v>
      </c>
      <c r="E18" s="68">
        <v>3710</v>
      </c>
      <c r="F18" s="68">
        <v>3960</v>
      </c>
      <c r="G18" s="68">
        <v>4170</v>
      </c>
      <c r="H18" s="68">
        <v>4280</v>
      </c>
      <c r="I18" s="68">
        <v>4330</v>
      </c>
      <c r="J18" s="68">
        <v>4370</v>
      </c>
      <c r="K18" s="68">
        <v>4530</v>
      </c>
      <c r="L18" s="69">
        <v>4540</v>
      </c>
      <c r="M18" s="156"/>
      <c r="N18" s="44">
        <f>M17/L18</f>
        <v>0.08370044052863436</v>
      </c>
    </row>
    <row r="19" spans="1:14" s="22" customFormat="1" ht="12" customHeight="1" thickBot="1" thickTop="1">
      <c r="A19" s="221" t="s">
        <v>185</v>
      </c>
      <c r="B19" s="163" t="s">
        <v>131</v>
      </c>
      <c r="C19" s="79" t="s">
        <v>27</v>
      </c>
      <c r="D19" s="224">
        <v>13.3</v>
      </c>
      <c r="E19" s="224">
        <v>14.4</v>
      </c>
      <c r="F19" s="224">
        <v>15.5</v>
      </c>
      <c r="G19" s="224">
        <v>16.6</v>
      </c>
      <c r="H19" s="224">
        <v>17.7</v>
      </c>
      <c r="I19" s="224">
        <v>18.8</v>
      </c>
      <c r="J19" s="224">
        <v>19.9</v>
      </c>
      <c r="K19" s="224">
        <v>21</v>
      </c>
      <c r="L19" s="224">
        <v>22.1</v>
      </c>
      <c r="M19" s="225">
        <v>3000</v>
      </c>
      <c r="N19" s="43">
        <f>M19/L19</f>
        <v>135.74660633484163</v>
      </c>
    </row>
    <row r="20" spans="1:14" s="22" customFormat="1" ht="12" customHeight="1" thickBot="1" thickTop="1">
      <c r="A20" s="221"/>
      <c r="B20" s="163"/>
      <c r="C20" s="81" t="s">
        <v>28</v>
      </c>
      <c r="D20" s="226">
        <v>3260</v>
      </c>
      <c r="E20" s="226">
        <v>3530</v>
      </c>
      <c r="F20" s="226">
        <v>3800</v>
      </c>
      <c r="G20" s="226">
        <v>4070</v>
      </c>
      <c r="H20" s="226">
        <v>4340</v>
      </c>
      <c r="I20" s="226">
        <v>4610</v>
      </c>
      <c r="J20" s="226">
        <v>4880</v>
      </c>
      <c r="K20" s="226">
        <v>5150</v>
      </c>
      <c r="L20" s="226">
        <v>5420</v>
      </c>
      <c r="M20" s="227"/>
      <c r="N20" s="44">
        <f>M19/L20</f>
        <v>0.5535055350553506</v>
      </c>
    </row>
    <row r="21" spans="1:14" s="22" customFormat="1" ht="12" customHeight="1" thickBot="1" thickTop="1">
      <c r="A21" s="127" t="s">
        <v>93</v>
      </c>
      <c r="B21" s="128" t="s">
        <v>127</v>
      </c>
      <c r="C21" s="45" t="s">
        <v>27</v>
      </c>
      <c r="D21" s="178" t="s">
        <v>128</v>
      </c>
      <c r="E21" s="76">
        <v>11</v>
      </c>
      <c r="F21" s="76">
        <v>11.2</v>
      </c>
      <c r="G21" s="76">
        <v>11.4</v>
      </c>
      <c r="H21" s="76">
        <v>11.6</v>
      </c>
      <c r="I21" s="76">
        <v>11.8</v>
      </c>
      <c r="J21" s="76">
        <v>12</v>
      </c>
      <c r="K21" s="76">
        <v>12.2</v>
      </c>
      <c r="L21" s="77">
        <v>12.4</v>
      </c>
      <c r="M21" s="129">
        <v>630</v>
      </c>
      <c r="N21" s="43">
        <f>M21/L21</f>
        <v>50.806451612903224</v>
      </c>
    </row>
    <row r="22" spans="1:14" s="22" customFormat="1" ht="12" customHeight="1" thickBot="1" thickTop="1">
      <c r="A22" s="127"/>
      <c r="B22" s="128"/>
      <c r="C22" s="49" t="s">
        <v>28</v>
      </c>
      <c r="D22" s="178"/>
      <c r="E22" s="76">
        <v>2750</v>
      </c>
      <c r="F22" s="76">
        <v>2800</v>
      </c>
      <c r="G22" s="76">
        <v>2850</v>
      </c>
      <c r="H22" s="76">
        <v>2900</v>
      </c>
      <c r="I22" s="76">
        <v>2950</v>
      </c>
      <c r="J22" s="76">
        <v>3000</v>
      </c>
      <c r="K22" s="76">
        <v>3050</v>
      </c>
      <c r="L22" s="78">
        <v>3100</v>
      </c>
      <c r="M22" s="129"/>
      <c r="N22" s="44">
        <f>M21/L22</f>
        <v>0.2032258064516129</v>
      </c>
    </row>
    <row r="23" spans="1:14" s="22" customFormat="1" ht="12" customHeight="1" thickBot="1" thickTop="1">
      <c r="A23" s="179" t="s">
        <v>113</v>
      </c>
      <c r="B23" s="180" t="s">
        <v>178</v>
      </c>
      <c r="C23" s="102" t="s">
        <v>27</v>
      </c>
      <c r="D23" s="103">
        <v>7</v>
      </c>
      <c r="E23" s="104">
        <v>7.2</v>
      </c>
      <c r="F23" s="104">
        <v>7.4</v>
      </c>
      <c r="G23" s="104">
        <v>7.5</v>
      </c>
      <c r="H23" s="104">
        <v>7.7</v>
      </c>
      <c r="I23" s="104">
        <v>7.8</v>
      </c>
      <c r="J23" s="104">
        <v>8</v>
      </c>
      <c r="K23" s="104">
        <v>8.1</v>
      </c>
      <c r="L23" s="105">
        <v>8.2</v>
      </c>
      <c r="M23" s="181">
        <v>400</v>
      </c>
      <c r="N23" s="43">
        <f>M23/L23</f>
        <v>48.78048780487805</v>
      </c>
    </row>
    <row r="24" spans="1:14" s="22" customFormat="1" ht="12" customHeight="1" thickBot="1" thickTop="1">
      <c r="A24" s="179"/>
      <c r="B24" s="180"/>
      <c r="C24" s="106" t="s">
        <v>28</v>
      </c>
      <c r="D24" s="107">
        <v>1490</v>
      </c>
      <c r="E24" s="108">
        <v>1550</v>
      </c>
      <c r="F24" s="108">
        <v>1590</v>
      </c>
      <c r="G24" s="108">
        <v>1630</v>
      </c>
      <c r="H24" s="108">
        <v>1660</v>
      </c>
      <c r="I24" s="108">
        <v>1690</v>
      </c>
      <c r="J24" s="108">
        <v>1730</v>
      </c>
      <c r="K24" s="108">
        <v>1760</v>
      </c>
      <c r="L24" s="109">
        <v>1790</v>
      </c>
      <c r="M24" s="182"/>
      <c r="N24" s="44">
        <f>M23/L24</f>
        <v>0.22346368715083798</v>
      </c>
    </row>
    <row r="25" spans="1:14" s="22" customFormat="1" ht="12" customHeight="1" thickBot="1" thickTop="1">
      <c r="A25" s="127" t="s">
        <v>122</v>
      </c>
      <c r="B25" s="128" t="s">
        <v>123</v>
      </c>
      <c r="C25" s="45" t="s">
        <v>27</v>
      </c>
      <c r="D25" s="59">
        <v>7</v>
      </c>
      <c r="E25" s="60">
        <v>7.2</v>
      </c>
      <c r="F25" s="60">
        <v>7.3</v>
      </c>
      <c r="G25" s="60">
        <v>7.4</v>
      </c>
      <c r="H25" s="60">
        <v>7.5</v>
      </c>
      <c r="I25" s="60">
        <v>7.6</v>
      </c>
      <c r="J25" s="60">
        <v>7.7</v>
      </c>
      <c r="K25" s="60">
        <v>7.8</v>
      </c>
      <c r="L25" s="61">
        <v>8</v>
      </c>
      <c r="M25" s="129">
        <v>450</v>
      </c>
      <c r="N25" s="43">
        <f>M25/L25</f>
        <v>56.25</v>
      </c>
    </row>
    <row r="26" spans="1:14" s="22" customFormat="1" ht="12" customHeight="1" thickBot="1" thickTop="1">
      <c r="A26" s="127"/>
      <c r="B26" s="128"/>
      <c r="C26" s="49" t="s">
        <v>28</v>
      </c>
      <c r="D26" s="59">
        <v>1700</v>
      </c>
      <c r="E26" s="60">
        <v>1700</v>
      </c>
      <c r="F26" s="60">
        <v>1700</v>
      </c>
      <c r="G26" s="60">
        <v>1750</v>
      </c>
      <c r="H26" s="60">
        <v>1800</v>
      </c>
      <c r="I26" s="60">
        <v>1850</v>
      </c>
      <c r="J26" s="60">
        <v>1900</v>
      </c>
      <c r="K26" s="60">
        <v>1950</v>
      </c>
      <c r="L26" s="62">
        <v>2000</v>
      </c>
      <c r="M26" s="129"/>
      <c r="N26" s="44">
        <f>M25/L26</f>
        <v>0.225</v>
      </c>
    </row>
    <row r="27" spans="1:14" s="22" customFormat="1" ht="12" customHeight="1" thickBot="1" thickTop="1">
      <c r="A27" s="127" t="s">
        <v>98</v>
      </c>
      <c r="B27" s="128" t="s">
        <v>127</v>
      </c>
      <c r="C27" s="45" t="s">
        <v>27</v>
      </c>
      <c r="D27" s="70">
        <f>D28/240</f>
        <v>7.458333333333333</v>
      </c>
      <c r="E27" s="71">
        <f aca="true" t="shared" si="0" ref="E27:L27">E28/240</f>
        <v>7.5</v>
      </c>
      <c r="F27" s="71">
        <f t="shared" si="0"/>
        <v>7.583333333333333</v>
      </c>
      <c r="G27" s="71">
        <f t="shared" si="0"/>
        <v>7.666666666666667</v>
      </c>
      <c r="H27" s="71">
        <f t="shared" si="0"/>
        <v>7.875</v>
      </c>
      <c r="I27" s="71">
        <f t="shared" si="0"/>
        <v>8.125</v>
      </c>
      <c r="J27" s="71">
        <f t="shared" si="0"/>
        <v>8.333333333333334</v>
      </c>
      <c r="K27" s="71">
        <f t="shared" si="0"/>
        <v>8.541666666666666</v>
      </c>
      <c r="L27" s="72">
        <f t="shared" si="0"/>
        <v>8.75</v>
      </c>
      <c r="M27" s="129">
        <v>450</v>
      </c>
      <c r="N27" s="43">
        <f>M27/L27</f>
        <v>51.42857142857143</v>
      </c>
    </row>
    <row r="28" spans="1:14" s="22" customFormat="1" ht="12" customHeight="1" thickBot="1" thickTop="1">
      <c r="A28" s="127"/>
      <c r="B28" s="128"/>
      <c r="C28" s="49" t="s">
        <v>28</v>
      </c>
      <c r="D28" s="59">
        <v>1790</v>
      </c>
      <c r="E28" s="60">
        <v>1800</v>
      </c>
      <c r="F28" s="60">
        <v>1820</v>
      </c>
      <c r="G28" s="60">
        <v>1840</v>
      </c>
      <c r="H28" s="60">
        <v>1890</v>
      </c>
      <c r="I28" s="60">
        <v>1950</v>
      </c>
      <c r="J28" s="60">
        <v>2000</v>
      </c>
      <c r="K28" s="60">
        <v>2050</v>
      </c>
      <c r="L28" s="62">
        <v>2100</v>
      </c>
      <c r="M28" s="129"/>
      <c r="N28" s="44">
        <f>M27/L28</f>
        <v>0.21428571428571427</v>
      </c>
    </row>
    <row r="29" spans="1:14" s="22" customFormat="1" ht="12" customHeight="1" thickBot="1" thickTop="1">
      <c r="A29" s="221" t="s">
        <v>186</v>
      </c>
      <c r="B29" s="163" t="s">
        <v>187</v>
      </c>
      <c r="C29" s="79" t="s">
        <v>27</v>
      </c>
      <c r="D29" s="80">
        <v>15.6</v>
      </c>
      <c r="E29" s="80">
        <v>16.1</v>
      </c>
      <c r="F29" s="80">
        <v>16.5</v>
      </c>
      <c r="G29" s="80">
        <v>16.9</v>
      </c>
      <c r="H29" s="80">
        <v>17.3</v>
      </c>
      <c r="I29" s="80">
        <v>17.7</v>
      </c>
      <c r="J29" s="222">
        <v>18</v>
      </c>
      <c r="K29" s="80">
        <v>18.4</v>
      </c>
      <c r="L29" s="224">
        <v>18.8</v>
      </c>
      <c r="M29" s="223">
        <v>1300</v>
      </c>
      <c r="N29" s="43">
        <f>M29/L29</f>
        <v>69.14893617021276</v>
      </c>
    </row>
    <row r="30" spans="1:14" s="22" customFormat="1" ht="12" customHeight="1" thickBot="1" thickTop="1">
      <c r="A30" s="221"/>
      <c r="B30" s="163"/>
      <c r="C30" s="81" t="s">
        <v>28</v>
      </c>
      <c r="D30" s="80">
        <v>3400</v>
      </c>
      <c r="E30" s="82">
        <v>3500</v>
      </c>
      <c r="F30" s="82">
        <v>3600</v>
      </c>
      <c r="G30" s="82">
        <v>3700</v>
      </c>
      <c r="H30" s="82">
        <v>3800</v>
      </c>
      <c r="I30" s="82">
        <v>3900</v>
      </c>
      <c r="J30" s="82">
        <v>4000</v>
      </c>
      <c r="K30" s="82">
        <v>4100</v>
      </c>
      <c r="L30" s="83">
        <v>4200</v>
      </c>
      <c r="M30" s="223"/>
      <c r="N30" s="44">
        <f>M29/L30</f>
        <v>0.30952380952380953</v>
      </c>
    </row>
    <row r="31" spans="1:14" s="22" customFormat="1" ht="12" customHeight="1" thickBot="1" thickTop="1">
      <c r="A31" s="127" t="s">
        <v>37</v>
      </c>
      <c r="B31" s="128" t="s">
        <v>129</v>
      </c>
      <c r="C31" s="45" t="s">
        <v>27</v>
      </c>
      <c r="D31" s="59">
        <v>7.2</v>
      </c>
      <c r="E31" s="60">
        <v>7.4</v>
      </c>
      <c r="F31" s="60">
        <v>7.6</v>
      </c>
      <c r="G31" s="60">
        <v>7.8</v>
      </c>
      <c r="H31" s="60">
        <v>8</v>
      </c>
      <c r="I31" s="60">
        <v>8.2</v>
      </c>
      <c r="J31" s="60">
        <v>8.4</v>
      </c>
      <c r="K31" s="60">
        <v>8.6</v>
      </c>
      <c r="L31" s="61">
        <v>9</v>
      </c>
      <c r="M31" s="129">
        <v>500</v>
      </c>
      <c r="N31" s="43">
        <f>M31/L31</f>
        <v>55.55555555555556</v>
      </c>
    </row>
    <row r="32" spans="1:14" s="22" customFormat="1" ht="12" customHeight="1" thickBot="1" thickTop="1">
      <c r="A32" s="127"/>
      <c r="B32" s="128"/>
      <c r="C32" s="49" t="s">
        <v>28</v>
      </c>
      <c r="D32" s="59">
        <v>1790</v>
      </c>
      <c r="E32" s="60">
        <v>1840</v>
      </c>
      <c r="F32" s="60">
        <v>1890</v>
      </c>
      <c r="G32" s="60">
        <v>1940</v>
      </c>
      <c r="H32" s="60">
        <v>1990</v>
      </c>
      <c r="I32" s="60">
        <v>2050</v>
      </c>
      <c r="J32" s="60">
        <v>2090</v>
      </c>
      <c r="K32" s="60">
        <v>2150</v>
      </c>
      <c r="L32" s="62">
        <v>2250</v>
      </c>
      <c r="M32" s="129"/>
      <c r="N32" s="44">
        <f>M31/L32</f>
        <v>0.2222222222222222</v>
      </c>
    </row>
    <row r="33" spans="1:14" s="22" customFormat="1" ht="12" customHeight="1" thickBot="1" thickTop="1">
      <c r="A33" s="127" t="s">
        <v>41</v>
      </c>
      <c r="B33" s="128" t="s">
        <v>129</v>
      </c>
      <c r="C33" s="45" t="s">
        <v>27</v>
      </c>
      <c r="D33" s="70">
        <f>D34/250</f>
        <v>7.76</v>
      </c>
      <c r="E33" s="71">
        <f aca="true" t="shared" si="1" ref="E33:L33">E34/250</f>
        <v>8.2</v>
      </c>
      <c r="F33" s="71">
        <f t="shared" si="1"/>
        <v>8.6</v>
      </c>
      <c r="G33" s="71">
        <f t="shared" si="1"/>
        <v>8.76</v>
      </c>
      <c r="H33" s="71">
        <f t="shared" si="1"/>
        <v>9</v>
      </c>
      <c r="I33" s="71">
        <f t="shared" si="1"/>
        <v>9.2</v>
      </c>
      <c r="J33" s="71">
        <f t="shared" si="1"/>
        <v>9.4</v>
      </c>
      <c r="K33" s="71">
        <f t="shared" si="1"/>
        <v>9.56</v>
      </c>
      <c r="L33" s="72">
        <f t="shared" si="1"/>
        <v>9.96</v>
      </c>
      <c r="M33" s="129">
        <v>600</v>
      </c>
      <c r="N33" s="43">
        <f>M33/L33</f>
        <v>60.24096385542168</v>
      </c>
    </row>
    <row r="34" spans="1:14" s="22" customFormat="1" ht="12" customHeight="1" thickBot="1" thickTop="1">
      <c r="A34" s="127"/>
      <c r="B34" s="128"/>
      <c r="C34" s="49" t="s">
        <v>28</v>
      </c>
      <c r="D34" s="59">
        <v>1940</v>
      </c>
      <c r="E34" s="60">
        <v>2050</v>
      </c>
      <c r="F34" s="60">
        <v>2150</v>
      </c>
      <c r="G34" s="60">
        <v>2190</v>
      </c>
      <c r="H34" s="60">
        <v>2250</v>
      </c>
      <c r="I34" s="60">
        <v>2300</v>
      </c>
      <c r="J34" s="60">
        <v>2350</v>
      </c>
      <c r="K34" s="60">
        <v>2390</v>
      </c>
      <c r="L34" s="62">
        <v>2490</v>
      </c>
      <c r="M34" s="129"/>
      <c r="N34" s="44">
        <f>M33/L34</f>
        <v>0.24096385542168675</v>
      </c>
    </row>
    <row r="35" spans="1:14" s="22" customFormat="1" ht="12" customHeight="1" thickBot="1" thickTop="1">
      <c r="A35" s="127" t="s">
        <v>38</v>
      </c>
      <c r="B35" s="128" t="s">
        <v>129</v>
      </c>
      <c r="C35" s="45" t="s">
        <v>27</v>
      </c>
      <c r="D35" s="59">
        <v>7.6</v>
      </c>
      <c r="E35" s="60">
        <v>7.7</v>
      </c>
      <c r="F35" s="60">
        <v>8</v>
      </c>
      <c r="G35" s="60">
        <v>8.2</v>
      </c>
      <c r="H35" s="60">
        <v>8.4</v>
      </c>
      <c r="I35" s="60">
        <v>8.8</v>
      </c>
      <c r="J35" s="60">
        <v>9.2</v>
      </c>
      <c r="K35" s="60">
        <v>9.4</v>
      </c>
      <c r="L35" s="61">
        <v>9.6</v>
      </c>
      <c r="M35" s="129">
        <v>400</v>
      </c>
      <c r="N35" s="43">
        <f>M35/L35</f>
        <v>41.66666666666667</v>
      </c>
    </row>
    <row r="36" spans="1:14" s="22" customFormat="1" ht="12" customHeight="1" thickBot="1" thickTop="1">
      <c r="A36" s="127"/>
      <c r="B36" s="128"/>
      <c r="C36" s="49" t="s">
        <v>28</v>
      </c>
      <c r="D36" s="59">
        <v>1890</v>
      </c>
      <c r="E36" s="60">
        <v>1920</v>
      </c>
      <c r="F36" s="60">
        <v>1990</v>
      </c>
      <c r="G36" s="60">
        <v>2050</v>
      </c>
      <c r="H36" s="60">
        <v>2090</v>
      </c>
      <c r="I36" s="60">
        <v>2190</v>
      </c>
      <c r="J36" s="60">
        <v>2290</v>
      </c>
      <c r="K36" s="60">
        <v>2350</v>
      </c>
      <c r="L36" s="62">
        <v>2390</v>
      </c>
      <c r="M36" s="129"/>
      <c r="N36" s="44">
        <f>M35/L36</f>
        <v>0.16736401673640167</v>
      </c>
    </row>
    <row r="37" spans="1:14" s="22" customFormat="1" ht="12" customHeight="1" thickBot="1" thickTop="1">
      <c r="A37" s="159" t="s">
        <v>119</v>
      </c>
      <c r="B37" s="163" t="s">
        <v>130</v>
      </c>
      <c r="C37" s="79" t="s">
        <v>27</v>
      </c>
      <c r="D37" s="80">
        <v>10.9</v>
      </c>
      <c r="E37" s="80">
        <v>11.1</v>
      </c>
      <c r="F37" s="80">
        <v>11.5</v>
      </c>
      <c r="G37" s="80">
        <v>11.9</v>
      </c>
      <c r="H37" s="80">
        <v>12.1</v>
      </c>
      <c r="I37" s="80">
        <v>12.3</v>
      </c>
      <c r="J37" s="80">
        <v>12.5</v>
      </c>
      <c r="K37" s="80">
        <v>12.7</v>
      </c>
      <c r="L37" s="110">
        <v>12.9</v>
      </c>
      <c r="M37" s="164">
        <v>600</v>
      </c>
      <c r="N37" s="43">
        <f>M37/L37</f>
        <v>46.51162790697674</v>
      </c>
    </row>
    <row r="38" spans="1:14" s="22" customFormat="1" ht="12" customHeight="1" thickBot="1" thickTop="1">
      <c r="A38" s="160"/>
      <c r="B38" s="163"/>
      <c r="C38" s="81" t="s">
        <v>28</v>
      </c>
      <c r="D38" s="80">
        <v>2790</v>
      </c>
      <c r="E38" s="82">
        <v>2850</v>
      </c>
      <c r="F38" s="82">
        <v>2890</v>
      </c>
      <c r="G38" s="82">
        <v>2990</v>
      </c>
      <c r="H38" s="82">
        <v>3090</v>
      </c>
      <c r="I38" s="82">
        <v>3120</v>
      </c>
      <c r="J38" s="82">
        <v>3150</v>
      </c>
      <c r="K38" s="82">
        <v>3170</v>
      </c>
      <c r="L38" s="83">
        <v>3190</v>
      </c>
      <c r="M38" s="165"/>
      <c r="N38" s="44">
        <f>M37/L38</f>
        <v>0.18808777429467086</v>
      </c>
    </row>
    <row r="39" spans="1:14" s="22" customFormat="1" ht="12" customHeight="1" thickBot="1" thickTop="1">
      <c r="A39" s="127" t="s">
        <v>116</v>
      </c>
      <c r="B39" s="128" t="s">
        <v>129</v>
      </c>
      <c r="C39" s="45" t="s">
        <v>27</v>
      </c>
      <c r="D39" s="70">
        <f>D40/250</f>
        <v>7.64</v>
      </c>
      <c r="E39" s="71">
        <f aca="true" t="shared" si="2" ref="E39:L39">E40/250</f>
        <v>7.92</v>
      </c>
      <c r="F39" s="71">
        <f t="shared" si="2"/>
        <v>8.36</v>
      </c>
      <c r="G39" s="71">
        <f t="shared" si="2"/>
        <v>8.76</v>
      </c>
      <c r="H39" s="71">
        <f t="shared" si="2"/>
        <v>9.16</v>
      </c>
      <c r="I39" s="71">
        <f t="shared" si="2"/>
        <v>9.36</v>
      </c>
      <c r="J39" s="71">
        <f t="shared" si="2"/>
        <v>9.64</v>
      </c>
      <c r="K39" s="71">
        <f t="shared" si="2"/>
        <v>9.8</v>
      </c>
      <c r="L39" s="72">
        <f t="shared" si="2"/>
        <v>9.96</v>
      </c>
      <c r="M39" s="158">
        <v>400</v>
      </c>
      <c r="N39" s="43">
        <f>M39/L39</f>
        <v>40.16064257028112</v>
      </c>
    </row>
    <row r="40" spans="1:14" s="22" customFormat="1" ht="12" customHeight="1" thickBot="1" thickTop="1">
      <c r="A40" s="127"/>
      <c r="B40" s="128"/>
      <c r="C40" s="49" t="s">
        <v>28</v>
      </c>
      <c r="D40" s="59">
        <v>1910</v>
      </c>
      <c r="E40" s="60">
        <v>1980</v>
      </c>
      <c r="F40" s="60">
        <v>2090</v>
      </c>
      <c r="G40" s="60">
        <v>2190</v>
      </c>
      <c r="H40" s="60">
        <v>2290</v>
      </c>
      <c r="I40" s="60">
        <v>2340</v>
      </c>
      <c r="J40" s="60">
        <v>2410</v>
      </c>
      <c r="K40" s="60">
        <v>2450</v>
      </c>
      <c r="L40" s="62">
        <v>2490</v>
      </c>
      <c r="M40" s="129"/>
      <c r="N40" s="44">
        <f>M39/L40</f>
        <v>0.1606425702811245</v>
      </c>
    </row>
    <row r="41" spans="1:14" s="22" customFormat="1" ht="12" customHeight="1" thickBot="1" thickTop="1">
      <c r="A41" s="127" t="s">
        <v>34</v>
      </c>
      <c r="B41" s="128" t="s">
        <v>30</v>
      </c>
      <c r="C41" s="45" t="s">
        <v>27</v>
      </c>
      <c r="D41" s="59">
        <v>3.2</v>
      </c>
      <c r="E41" s="60">
        <v>3.5</v>
      </c>
      <c r="F41" s="60">
        <v>3.8</v>
      </c>
      <c r="G41" s="60">
        <v>4</v>
      </c>
      <c r="H41" s="60">
        <v>4.2</v>
      </c>
      <c r="I41" s="60">
        <v>4.5</v>
      </c>
      <c r="J41" s="60">
        <v>4.7</v>
      </c>
      <c r="K41" s="60">
        <v>4.8</v>
      </c>
      <c r="L41" s="61">
        <v>4.9</v>
      </c>
      <c r="M41" s="129">
        <v>300</v>
      </c>
      <c r="N41" s="43">
        <f>M41/L41</f>
        <v>61.224489795918366</v>
      </c>
    </row>
    <row r="42" spans="1:14" s="22" customFormat="1" ht="12" customHeight="1" thickBot="1" thickTop="1">
      <c r="A42" s="127"/>
      <c r="B42" s="128"/>
      <c r="C42" s="49" t="s">
        <v>28</v>
      </c>
      <c r="D42" s="59">
        <v>750</v>
      </c>
      <c r="E42" s="60">
        <v>820</v>
      </c>
      <c r="F42" s="60">
        <v>880</v>
      </c>
      <c r="G42" s="60">
        <v>930</v>
      </c>
      <c r="H42" s="60">
        <v>990</v>
      </c>
      <c r="I42" s="60">
        <v>1050</v>
      </c>
      <c r="J42" s="60">
        <v>1090</v>
      </c>
      <c r="K42" s="60">
        <v>1120</v>
      </c>
      <c r="L42" s="62">
        <v>1150</v>
      </c>
      <c r="M42" s="129"/>
      <c r="N42" s="44">
        <f>M41/L42</f>
        <v>0.2608695652173913</v>
      </c>
    </row>
    <row r="43" spans="1:14" s="22" customFormat="1" ht="12" customHeight="1" thickBot="1" thickTop="1">
      <c r="A43" s="221" t="s">
        <v>188</v>
      </c>
      <c r="B43" s="163" t="s">
        <v>187</v>
      </c>
      <c r="C43" s="79" t="s">
        <v>27</v>
      </c>
      <c r="D43" s="80">
        <v>15.8</v>
      </c>
      <c r="E43" s="80">
        <v>16</v>
      </c>
      <c r="F43" s="80">
        <v>16.5</v>
      </c>
      <c r="G43" s="80">
        <v>16.9</v>
      </c>
      <c r="H43" s="80">
        <v>17.2</v>
      </c>
      <c r="I43" s="80">
        <v>17.5</v>
      </c>
      <c r="J43" s="80">
        <v>17.7</v>
      </c>
      <c r="K43" s="80">
        <v>17.9</v>
      </c>
      <c r="L43" s="224">
        <v>18.1</v>
      </c>
      <c r="M43" s="223">
        <v>1200</v>
      </c>
      <c r="N43" s="43">
        <f>M43/L43</f>
        <v>66.29834254143645</v>
      </c>
    </row>
    <row r="44" spans="1:14" s="22" customFormat="1" ht="12" customHeight="1" thickBot="1" thickTop="1">
      <c r="A44" s="221"/>
      <c r="B44" s="163"/>
      <c r="C44" s="81" t="s">
        <v>28</v>
      </c>
      <c r="D44" s="80">
        <v>3300</v>
      </c>
      <c r="E44" s="82">
        <v>3400</v>
      </c>
      <c r="F44" s="82">
        <v>3500</v>
      </c>
      <c r="G44" s="82">
        <v>3600</v>
      </c>
      <c r="H44" s="82">
        <v>3700</v>
      </c>
      <c r="I44" s="82">
        <v>3800</v>
      </c>
      <c r="J44" s="82">
        <v>3900</v>
      </c>
      <c r="K44" s="82">
        <v>4000</v>
      </c>
      <c r="L44" s="83">
        <v>4100</v>
      </c>
      <c r="M44" s="223"/>
      <c r="N44" s="44">
        <f>M43/L44</f>
        <v>0.2926829268292683</v>
      </c>
    </row>
    <row r="45" spans="1:14" s="22" customFormat="1" ht="12" customHeight="1" thickBot="1" thickTop="1">
      <c r="A45" s="127" t="s">
        <v>31</v>
      </c>
      <c r="B45" s="128" t="s">
        <v>124</v>
      </c>
      <c r="C45" s="45" t="s">
        <v>27</v>
      </c>
      <c r="D45" s="70">
        <f>D46/240</f>
        <v>6.208333333333333</v>
      </c>
      <c r="E45" s="71">
        <f aca="true" t="shared" si="3" ref="E45:L45">E46/240</f>
        <v>6.458333333333333</v>
      </c>
      <c r="F45" s="71">
        <f t="shared" si="3"/>
        <v>6.916666666666667</v>
      </c>
      <c r="G45" s="71">
        <f t="shared" si="3"/>
        <v>7</v>
      </c>
      <c r="H45" s="71">
        <f t="shared" si="3"/>
        <v>7.125</v>
      </c>
      <c r="I45" s="71">
        <f t="shared" si="3"/>
        <v>7.375</v>
      </c>
      <c r="J45" s="71">
        <f t="shared" si="3"/>
        <v>7.458333333333333</v>
      </c>
      <c r="K45" s="71">
        <f t="shared" si="3"/>
        <v>7.583333333333333</v>
      </c>
      <c r="L45" s="72">
        <f t="shared" si="3"/>
        <v>7.833333333333333</v>
      </c>
      <c r="M45" s="129">
        <v>400</v>
      </c>
      <c r="N45" s="43">
        <f>M45/L45</f>
        <v>51.06382978723404</v>
      </c>
    </row>
    <row r="46" spans="1:14" s="22" customFormat="1" ht="12" customHeight="1" thickBot="1" thickTop="1">
      <c r="A46" s="127"/>
      <c r="B46" s="128"/>
      <c r="C46" s="49" t="s">
        <v>28</v>
      </c>
      <c r="D46" s="59">
        <v>1490</v>
      </c>
      <c r="E46" s="60">
        <v>1550</v>
      </c>
      <c r="F46" s="60">
        <v>1660</v>
      </c>
      <c r="G46" s="60">
        <v>1680</v>
      </c>
      <c r="H46" s="60">
        <v>1710</v>
      </c>
      <c r="I46" s="60">
        <v>1770</v>
      </c>
      <c r="J46" s="60">
        <v>1790</v>
      </c>
      <c r="K46" s="60">
        <v>1820</v>
      </c>
      <c r="L46" s="62">
        <v>1880</v>
      </c>
      <c r="M46" s="129"/>
      <c r="N46" s="44">
        <f>M45/L46</f>
        <v>0.2127659574468085</v>
      </c>
    </row>
    <row r="47" spans="1:14" s="22" customFormat="1" ht="12" customHeight="1" thickBot="1" thickTop="1">
      <c r="A47" s="127" t="s">
        <v>92</v>
      </c>
      <c r="B47" s="128" t="s">
        <v>127</v>
      </c>
      <c r="C47" s="45" t="s">
        <v>27</v>
      </c>
      <c r="D47" s="59" t="s">
        <v>128</v>
      </c>
      <c r="E47" s="84">
        <v>13.2</v>
      </c>
      <c r="F47" s="84">
        <v>13.4</v>
      </c>
      <c r="G47" s="84">
        <v>13.6</v>
      </c>
      <c r="H47" s="84">
        <v>14.3</v>
      </c>
      <c r="I47" s="84">
        <v>14.3</v>
      </c>
      <c r="J47" s="84">
        <v>14.4</v>
      </c>
      <c r="K47" s="84">
        <v>14.5</v>
      </c>
      <c r="L47" s="85">
        <v>14.6</v>
      </c>
      <c r="M47" s="129">
        <v>600</v>
      </c>
      <c r="N47" s="43">
        <f>M47/L47</f>
        <v>41.09589041095891</v>
      </c>
    </row>
    <row r="48" spans="1:14" s="22" customFormat="1" ht="12" customHeight="1" thickBot="1" thickTop="1">
      <c r="A48" s="127"/>
      <c r="B48" s="128"/>
      <c r="C48" s="49" t="s">
        <v>28</v>
      </c>
      <c r="D48" s="59" t="s">
        <v>128</v>
      </c>
      <c r="E48" s="84">
        <v>3300</v>
      </c>
      <c r="F48" s="84">
        <v>3350</v>
      </c>
      <c r="G48" s="84">
        <v>3400</v>
      </c>
      <c r="H48" s="84">
        <v>3500</v>
      </c>
      <c r="I48" s="84">
        <v>3580</v>
      </c>
      <c r="J48" s="84">
        <v>3600</v>
      </c>
      <c r="K48" s="84">
        <v>3620</v>
      </c>
      <c r="L48" s="85">
        <v>3640</v>
      </c>
      <c r="M48" s="129"/>
      <c r="N48" s="44">
        <f>M47/L48</f>
        <v>0.16483516483516483</v>
      </c>
    </row>
    <row r="49" spans="1:14" s="22" customFormat="1" ht="12" customHeight="1" thickBot="1" thickTop="1">
      <c r="A49" s="127" t="s">
        <v>29</v>
      </c>
      <c r="B49" s="128" t="s">
        <v>121</v>
      </c>
      <c r="C49" s="45" t="s">
        <v>27</v>
      </c>
      <c r="D49" s="53">
        <v>13</v>
      </c>
      <c r="E49" s="54">
        <v>13.2</v>
      </c>
      <c r="F49" s="54">
        <v>13.4</v>
      </c>
      <c r="G49" s="54">
        <v>13.6</v>
      </c>
      <c r="H49" s="54">
        <v>13.8</v>
      </c>
      <c r="I49" s="54">
        <v>14.3</v>
      </c>
      <c r="J49" s="54">
        <v>14.5</v>
      </c>
      <c r="K49" s="54">
        <v>14.8</v>
      </c>
      <c r="L49" s="55">
        <v>14.9</v>
      </c>
      <c r="M49" s="157">
        <v>400</v>
      </c>
      <c r="N49" s="43">
        <f>M49/L49</f>
        <v>26.845637583892618</v>
      </c>
    </row>
    <row r="50" spans="1:14" s="22" customFormat="1" ht="12" customHeight="1" thickBot="1" thickTop="1">
      <c r="A50" s="127"/>
      <c r="B50" s="128"/>
      <c r="C50" s="49" t="s">
        <v>28</v>
      </c>
      <c r="D50" s="56">
        <v>3250</v>
      </c>
      <c r="E50" s="57">
        <v>3290</v>
      </c>
      <c r="F50" s="57">
        <v>3350</v>
      </c>
      <c r="G50" s="57">
        <v>3390</v>
      </c>
      <c r="H50" s="57">
        <v>3450</v>
      </c>
      <c r="I50" s="57">
        <v>3590</v>
      </c>
      <c r="J50" s="57">
        <v>3625</v>
      </c>
      <c r="K50" s="57">
        <v>3690</v>
      </c>
      <c r="L50" s="58">
        <v>3790</v>
      </c>
      <c r="M50" s="157"/>
      <c r="N50" s="44">
        <f>M49/L50</f>
        <v>0.10554089709762533</v>
      </c>
    </row>
    <row r="51" spans="1:14" s="22" customFormat="1" ht="12" customHeight="1" thickBot="1" thickTop="1">
      <c r="A51" s="228" t="s">
        <v>189</v>
      </c>
      <c r="B51" s="229" t="s">
        <v>190</v>
      </c>
      <c r="C51" s="230" t="s">
        <v>27</v>
      </c>
      <c r="D51" s="178" t="s">
        <v>128</v>
      </c>
      <c r="E51" s="76">
        <v>16</v>
      </c>
      <c r="F51" s="76">
        <v>16.4</v>
      </c>
      <c r="G51" s="76">
        <v>16.8</v>
      </c>
      <c r="H51" s="76">
        <v>17.2</v>
      </c>
      <c r="I51" s="76">
        <v>17.6</v>
      </c>
      <c r="J51" s="76">
        <v>18</v>
      </c>
      <c r="K51" s="76">
        <v>18.6</v>
      </c>
      <c r="L51" s="77">
        <v>19.2</v>
      </c>
      <c r="M51" s="231">
        <v>700</v>
      </c>
      <c r="N51" s="43">
        <f>M51/L51</f>
        <v>36.458333333333336</v>
      </c>
    </row>
    <row r="52" spans="1:14" s="22" customFormat="1" ht="12" customHeight="1" thickBot="1" thickTop="1">
      <c r="A52" s="228"/>
      <c r="B52" s="229"/>
      <c r="C52" s="232" t="s">
        <v>28</v>
      </c>
      <c r="D52" s="178"/>
      <c r="E52" s="76">
        <v>4000</v>
      </c>
      <c r="F52" s="76">
        <v>4100</v>
      </c>
      <c r="G52" s="76">
        <v>4200</v>
      </c>
      <c r="H52" s="76">
        <v>4300</v>
      </c>
      <c r="I52" s="76">
        <v>4400</v>
      </c>
      <c r="J52" s="76">
        <v>4500</v>
      </c>
      <c r="K52" s="76">
        <v>4650</v>
      </c>
      <c r="L52" s="78">
        <v>4800</v>
      </c>
      <c r="M52" s="233"/>
      <c r="N52" s="44">
        <f>M51/L52</f>
        <v>0.14583333333333334</v>
      </c>
    </row>
    <row r="53" spans="1:15" s="21" customFormat="1" ht="12" customHeight="1" thickBot="1" thickTop="1">
      <c r="A53" s="127" t="s">
        <v>42</v>
      </c>
      <c r="B53" s="128" t="s">
        <v>131</v>
      </c>
      <c r="C53" s="45" t="s">
        <v>28</v>
      </c>
      <c r="D53" s="86" t="s">
        <v>117</v>
      </c>
      <c r="E53" s="87">
        <v>11</v>
      </c>
      <c r="F53" s="87">
        <v>12</v>
      </c>
      <c r="G53" s="87">
        <v>13</v>
      </c>
      <c r="H53" s="87">
        <v>14</v>
      </c>
      <c r="I53" s="87">
        <v>14.8</v>
      </c>
      <c r="J53" s="87">
        <v>15</v>
      </c>
      <c r="K53" s="87">
        <v>16</v>
      </c>
      <c r="L53" s="88">
        <v>16.5</v>
      </c>
      <c r="M53" s="129">
        <v>850</v>
      </c>
      <c r="N53" s="43">
        <f>M53/L53</f>
        <v>51.515151515151516</v>
      </c>
      <c r="O53" s="35">
        <f>M25/L25</f>
        <v>56.25</v>
      </c>
    </row>
    <row r="54" spans="1:14" s="22" customFormat="1" ht="12" customHeight="1" thickBot="1" thickTop="1">
      <c r="A54" s="127"/>
      <c r="B54" s="128"/>
      <c r="C54" s="49" t="s">
        <v>27</v>
      </c>
      <c r="D54" s="86" t="s">
        <v>117</v>
      </c>
      <c r="E54" s="89">
        <v>2850</v>
      </c>
      <c r="F54" s="89">
        <v>2550</v>
      </c>
      <c r="G54" s="89">
        <v>2550</v>
      </c>
      <c r="H54" s="89">
        <v>2650</v>
      </c>
      <c r="I54" s="89">
        <v>2810</v>
      </c>
      <c r="J54" s="89">
        <v>2990</v>
      </c>
      <c r="K54" s="89">
        <v>3290</v>
      </c>
      <c r="L54" s="90">
        <v>3590</v>
      </c>
      <c r="M54" s="129"/>
      <c r="N54" s="44">
        <f>M53/L54</f>
        <v>0.23676880222841226</v>
      </c>
    </row>
    <row r="55" spans="1:15" s="21" customFormat="1" ht="12" customHeight="1" thickBot="1" thickTop="1">
      <c r="A55" s="127" t="s">
        <v>39</v>
      </c>
      <c r="B55" s="128" t="s">
        <v>129</v>
      </c>
      <c r="C55" s="45" t="s">
        <v>28</v>
      </c>
      <c r="D55" s="59">
        <v>7.2</v>
      </c>
      <c r="E55" s="60">
        <v>7.4</v>
      </c>
      <c r="F55" s="60">
        <v>7.6</v>
      </c>
      <c r="G55" s="60">
        <v>7.8</v>
      </c>
      <c r="H55" s="60">
        <v>8</v>
      </c>
      <c r="I55" s="60">
        <v>8.2</v>
      </c>
      <c r="J55" s="60">
        <v>8.4</v>
      </c>
      <c r="K55" s="60">
        <v>8.6</v>
      </c>
      <c r="L55" s="61">
        <v>9</v>
      </c>
      <c r="M55" s="129">
        <v>500</v>
      </c>
      <c r="N55" s="43">
        <f>M55/L55</f>
        <v>55.55555555555556</v>
      </c>
      <c r="O55" s="35">
        <f>M17/L17</f>
        <v>20.87912087912088</v>
      </c>
    </row>
    <row r="56" spans="1:14" s="22" customFormat="1" ht="12" customHeight="1" thickBot="1" thickTop="1">
      <c r="A56" s="127"/>
      <c r="B56" s="128"/>
      <c r="C56" s="49" t="s">
        <v>27</v>
      </c>
      <c r="D56" s="59">
        <v>1790</v>
      </c>
      <c r="E56" s="60">
        <v>1840</v>
      </c>
      <c r="F56" s="60">
        <v>1890</v>
      </c>
      <c r="G56" s="60">
        <v>1940</v>
      </c>
      <c r="H56" s="60">
        <v>1990</v>
      </c>
      <c r="I56" s="60">
        <v>2050</v>
      </c>
      <c r="J56" s="60">
        <v>2090</v>
      </c>
      <c r="K56" s="60">
        <v>2150</v>
      </c>
      <c r="L56" s="62">
        <v>2250</v>
      </c>
      <c r="M56" s="129"/>
      <c r="N56" s="44">
        <f>M55/L56</f>
        <v>0.2222222222222222</v>
      </c>
    </row>
    <row r="57" spans="1:14" s="22" customFormat="1" ht="12" customHeight="1" thickBot="1" thickTop="1">
      <c r="A57" s="221" t="s">
        <v>191</v>
      </c>
      <c r="B57" s="163" t="s">
        <v>192</v>
      </c>
      <c r="C57" s="79" t="s">
        <v>27</v>
      </c>
      <c r="D57" s="80">
        <v>23</v>
      </c>
      <c r="E57" s="80">
        <v>23.5</v>
      </c>
      <c r="F57" s="80">
        <v>24</v>
      </c>
      <c r="G57" s="80">
        <v>25</v>
      </c>
      <c r="H57" s="80">
        <v>26</v>
      </c>
      <c r="I57" s="80">
        <v>27.5</v>
      </c>
      <c r="J57" s="222">
        <v>28.5</v>
      </c>
      <c r="K57" s="80">
        <v>29.5</v>
      </c>
      <c r="L57" s="224">
        <v>31</v>
      </c>
      <c r="M57" s="223">
        <v>2100</v>
      </c>
      <c r="N57" s="43">
        <f>M57/L57</f>
        <v>67.74193548387096</v>
      </c>
    </row>
    <row r="58" spans="1:14" s="22" customFormat="1" ht="12" customHeight="1" thickBot="1" thickTop="1">
      <c r="A58" s="221"/>
      <c r="B58" s="163"/>
      <c r="C58" s="81" t="s">
        <v>28</v>
      </c>
      <c r="D58" s="80">
        <v>4200</v>
      </c>
      <c r="E58" s="82">
        <v>4500</v>
      </c>
      <c r="F58" s="82">
        <v>4800</v>
      </c>
      <c r="G58" s="82">
        <v>5100</v>
      </c>
      <c r="H58" s="82">
        <v>5500</v>
      </c>
      <c r="I58" s="82">
        <v>5900</v>
      </c>
      <c r="J58" s="82">
        <v>6300</v>
      </c>
      <c r="K58" s="82">
        <v>6700</v>
      </c>
      <c r="L58" s="83">
        <v>7100</v>
      </c>
      <c r="M58" s="223"/>
      <c r="N58" s="44">
        <f>M57/L58</f>
        <v>0.29577464788732394</v>
      </c>
    </row>
    <row r="59" spans="1:14" s="22" customFormat="1" ht="12" customHeight="1" thickBot="1" thickTop="1">
      <c r="A59" s="221" t="s">
        <v>193</v>
      </c>
      <c r="B59" s="163" t="s">
        <v>129</v>
      </c>
      <c r="C59" s="79" t="s">
        <v>27</v>
      </c>
      <c r="D59" s="222">
        <v>12</v>
      </c>
      <c r="E59" s="222">
        <v>12.5</v>
      </c>
      <c r="F59" s="222">
        <v>13</v>
      </c>
      <c r="G59" s="222">
        <v>13.5</v>
      </c>
      <c r="H59" s="222">
        <v>14</v>
      </c>
      <c r="I59" s="222">
        <v>14.5</v>
      </c>
      <c r="J59" s="222">
        <v>15</v>
      </c>
      <c r="K59" s="222">
        <v>15.5</v>
      </c>
      <c r="L59" s="222">
        <v>16</v>
      </c>
      <c r="M59" s="223">
        <v>1000</v>
      </c>
      <c r="N59" s="43">
        <f>M59/L59</f>
        <v>62.5</v>
      </c>
    </row>
    <row r="60" spans="1:14" s="22" customFormat="1" ht="12" customHeight="1" thickBot="1" thickTop="1">
      <c r="A60" s="221"/>
      <c r="B60" s="163"/>
      <c r="C60" s="81" t="s">
        <v>28</v>
      </c>
      <c r="D60" s="80">
        <v>2400</v>
      </c>
      <c r="E60" s="82">
        <v>2600</v>
      </c>
      <c r="F60" s="82">
        <v>2800</v>
      </c>
      <c r="G60" s="82">
        <v>3000</v>
      </c>
      <c r="H60" s="82">
        <v>3200</v>
      </c>
      <c r="I60" s="82">
        <v>3400</v>
      </c>
      <c r="J60" s="82">
        <v>3600</v>
      </c>
      <c r="K60" s="82">
        <v>3800</v>
      </c>
      <c r="L60" s="83">
        <v>4000</v>
      </c>
      <c r="M60" s="223"/>
      <c r="N60" s="44">
        <f>M59/L60</f>
        <v>0.25</v>
      </c>
    </row>
    <row r="61" spans="1:15" s="22" customFormat="1" ht="12" customHeight="1" thickBot="1" thickTop="1">
      <c r="A61" s="127" t="s">
        <v>35</v>
      </c>
      <c r="B61" s="128" t="s">
        <v>125</v>
      </c>
      <c r="C61" s="45" t="s">
        <v>27</v>
      </c>
      <c r="D61" s="59">
        <v>5.4</v>
      </c>
      <c r="E61" s="60">
        <v>5.5</v>
      </c>
      <c r="F61" s="60">
        <v>5.6</v>
      </c>
      <c r="G61" s="60">
        <v>5.7</v>
      </c>
      <c r="H61" s="60">
        <v>5.7</v>
      </c>
      <c r="I61" s="60">
        <v>5.9</v>
      </c>
      <c r="J61" s="60">
        <v>6</v>
      </c>
      <c r="K61" s="60">
        <v>6.2</v>
      </c>
      <c r="L61" s="61">
        <v>6.5</v>
      </c>
      <c r="M61" s="129">
        <v>400</v>
      </c>
      <c r="N61" s="43">
        <f>M61/L61</f>
        <v>61.53846153846154</v>
      </c>
      <c r="O61" s="35">
        <f>M41/L41</f>
        <v>61.224489795918366</v>
      </c>
    </row>
    <row r="62" spans="1:14" s="22" customFormat="1" ht="12" customHeight="1" thickBot="1" thickTop="1">
      <c r="A62" s="127"/>
      <c r="B62" s="128"/>
      <c r="C62" s="49" t="s">
        <v>28</v>
      </c>
      <c r="D62" s="59">
        <v>1350</v>
      </c>
      <c r="E62" s="60">
        <v>1360</v>
      </c>
      <c r="F62" s="60">
        <v>1380</v>
      </c>
      <c r="G62" s="60">
        <v>1400</v>
      </c>
      <c r="H62" s="60">
        <v>1450</v>
      </c>
      <c r="I62" s="60">
        <v>1470</v>
      </c>
      <c r="J62" s="60">
        <v>1500</v>
      </c>
      <c r="K62" s="60">
        <v>1530</v>
      </c>
      <c r="L62" s="62">
        <v>1550</v>
      </c>
      <c r="M62" s="129"/>
      <c r="N62" s="44">
        <f>M61/L62</f>
        <v>0.25806451612903225</v>
      </c>
    </row>
    <row r="63" spans="1:14" s="22" customFormat="1" ht="12" customHeight="1" thickBot="1" thickTop="1">
      <c r="A63" s="127" t="s">
        <v>36</v>
      </c>
      <c r="B63" s="128" t="s">
        <v>30</v>
      </c>
      <c r="C63" s="45" t="s">
        <v>27</v>
      </c>
      <c r="D63" s="70">
        <v>2.9</v>
      </c>
      <c r="E63" s="71">
        <v>3.3</v>
      </c>
      <c r="F63" s="71">
        <f aca="true" t="shared" si="4" ref="F63:L63">F64/240</f>
        <v>3.4166666666666665</v>
      </c>
      <c r="G63" s="71">
        <f t="shared" si="4"/>
        <v>3.5416666666666665</v>
      </c>
      <c r="H63" s="71">
        <f t="shared" si="4"/>
        <v>3.625</v>
      </c>
      <c r="I63" s="71">
        <f t="shared" si="4"/>
        <v>3.7083333333333335</v>
      </c>
      <c r="J63" s="71">
        <f t="shared" si="4"/>
        <v>3.7916666666666665</v>
      </c>
      <c r="K63" s="71">
        <f t="shared" si="4"/>
        <v>3.875</v>
      </c>
      <c r="L63" s="72">
        <f t="shared" si="4"/>
        <v>3.9583333333333335</v>
      </c>
      <c r="M63" s="129">
        <v>300</v>
      </c>
      <c r="N63" s="44">
        <f>M63/L63</f>
        <v>75.78947368421052</v>
      </c>
    </row>
    <row r="64" spans="1:14" s="22" customFormat="1" ht="12" customHeight="1" thickBot="1" thickTop="1">
      <c r="A64" s="127"/>
      <c r="B64" s="128"/>
      <c r="C64" s="49" t="s">
        <v>28</v>
      </c>
      <c r="D64" s="59">
        <v>790</v>
      </c>
      <c r="E64" s="60">
        <v>810</v>
      </c>
      <c r="F64" s="60">
        <v>820</v>
      </c>
      <c r="G64" s="60">
        <v>850</v>
      </c>
      <c r="H64" s="60">
        <v>870</v>
      </c>
      <c r="I64" s="60">
        <v>890</v>
      </c>
      <c r="J64" s="60">
        <v>910</v>
      </c>
      <c r="K64" s="60">
        <v>930</v>
      </c>
      <c r="L64" s="62">
        <v>950</v>
      </c>
      <c r="M64" s="129"/>
      <c r="N64" s="44">
        <f>M63/L64</f>
        <v>0.3157894736842105</v>
      </c>
    </row>
    <row r="65" spans="1:15" s="22" customFormat="1" ht="12" customHeight="1" thickBot="1" thickTop="1">
      <c r="A65" s="127" t="s">
        <v>32</v>
      </c>
      <c r="B65" s="128" t="s">
        <v>126</v>
      </c>
      <c r="C65" s="45" t="s">
        <v>27</v>
      </c>
      <c r="D65" s="73">
        <v>3.9</v>
      </c>
      <c r="E65" s="74">
        <v>4</v>
      </c>
      <c r="F65" s="74">
        <v>4.1</v>
      </c>
      <c r="G65" s="74">
        <v>4.6</v>
      </c>
      <c r="H65" s="74">
        <v>5</v>
      </c>
      <c r="I65" s="74">
        <v>5.1</v>
      </c>
      <c r="J65" s="74">
        <v>5.2</v>
      </c>
      <c r="K65" s="74">
        <v>5.5</v>
      </c>
      <c r="L65" s="75">
        <v>6</v>
      </c>
      <c r="M65" s="129">
        <v>400</v>
      </c>
      <c r="N65" s="43">
        <f>M65/L65</f>
        <v>66.66666666666667</v>
      </c>
      <c r="O65" s="35">
        <f>M45/L45</f>
        <v>51.06382978723404</v>
      </c>
    </row>
    <row r="66" spans="1:14" s="22" customFormat="1" ht="12" customHeight="1" thickBot="1" thickTop="1">
      <c r="A66" s="127"/>
      <c r="B66" s="128"/>
      <c r="C66" s="49" t="s">
        <v>28</v>
      </c>
      <c r="D66" s="50">
        <v>850</v>
      </c>
      <c r="E66" s="51">
        <v>860</v>
      </c>
      <c r="F66" s="51">
        <v>890</v>
      </c>
      <c r="G66" s="51">
        <v>950</v>
      </c>
      <c r="H66" s="51">
        <v>990</v>
      </c>
      <c r="I66" s="51">
        <v>1050</v>
      </c>
      <c r="J66" s="51">
        <v>1070</v>
      </c>
      <c r="K66" s="51">
        <v>1090</v>
      </c>
      <c r="L66" s="52">
        <v>1150</v>
      </c>
      <c r="M66" s="129"/>
      <c r="N66" s="44">
        <f>M65/L66</f>
        <v>0.34782608695652173</v>
      </c>
    </row>
    <row r="67" spans="1:15" s="21" customFormat="1" ht="12" customHeight="1" thickBot="1" thickTop="1">
      <c r="A67" s="127" t="s">
        <v>40</v>
      </c>
      <c r="B67" s="128" t="s">
        <v>131</v>
      </c>
      <c r="C67" s="45" t="s">
        <v>28</v>
      </c>
      <c r="D67" s="59">
        <v>10.2</v>
      </c>
      <c r="E67" s="60">
        <v>10.5</v>
      </c>
      <c r="F67" s="60">
        <v>10.6</v>
      </c>
      <c r="G67" s="60">
        <v>10.8</v>
      </c>
      <c r="H67" s="60">
        <v>11</v>
      </c>
      <c r="I67" s="60">
        <v>11.3</v>
      </c>
      <c r="J67" s="60">
        <v>11.4</v>
      </c>
      <c r="K67" s="60">
        <v>11.5</v>
      </c>
      <c r="L67" s="61">
        <v>12</v>
      </c>
      <c r="M67" s="129">
        <v>600</v>
      </c>
      <c r="N67" s="43">
        <f>M67/L67</f>
        <v>50</v>
      </c>
      <c r="O67" s="35">
        <f>M61/L61</f>
        <v>61.53846153846154</v>
      </c>
    </row>
    <row r="68" spans="1:14" s="22" customFormat="1" ht="12" customHeight="1" thickBot="1" thickTop="1">
      <c r="A68" s="127"/>
      <c r="B68" s="128"/>
      <c r="C68" s="49" t="s">
        <v>27</v>
      </c>
      <c r="D68" s="59">
        <v>2190</v>
      </c>
      <c r="E68" s="60">
        <v>2260</v>
      </c>
      <c r="F68" s="60">
        <v>2300</v>
      </c>
      <c r="G68" s="60">
        <v>2350</v>
      </c>
      <c r="H68" s="60">
        <v>2480</v>
      </c>
      <c r="I68" s="60">
        <v>2550</v>
      </c>
      <c r="J68" s="60">
        <v>2590</v>
      </c>
      <c r="K68" s="60">
        <v>2650</v>
      </c>
      <c r="L68" s="62">
        <v>2690</v>
      </c>
      <c r="M68" s="129"/>
      <c r="N68" s="44">
        <f>M67/L68</f>
        <v>0.22304832713754646</v>
      </c>
    </row>
    <row r="69" spans="1:14" s="22" customFormat="1" ht="12" customHeight="1" thickBot="1" thickTop="1">
      <c r="A69" s="127" t="s">
        <v>33</v>
      </c>
      <c r="B69" s="128" t="s">
        <v>120</v>
      </c>
      <c r="C69" s="45" t="s">
        <v>27</v>
      </c>
      <c r="D69" s="70">
        <f>D70/240</f>
        <v>4.958333333333333</v>
      </c>
      <c r="E69" s="71">
        <f aca="true" t="shared" si="5" ref="E69:L69">E70/240</f>
        <v>5.208333333333333</v>
      </c>
      <c r="F69" s="71">
        <f t="shared" si="5"/>
        <v>5.375</v>
      </c>
      <c r="G69" s="71">
        <f t="shared" si="5"/>
        <v>5.541666666666667</v>
      </c>
      <c r="H69" s="71">
        <f t="shared" si="5"/>
        <v>5.666666666666667</v>
      </c>
      <c r="I69" s="71">
        <f t="shared" si="5"/>
        <v>5.791666666666667</v>
      </c>
      <c r="J69" s="71">
        <f t="shared" si="5"/>
        <v>5.958333333333333</v>
      </c>
      <c r="K69" s="71">
        <f t="shared" si="5"/>
        <v>6.083333333333333</v>
      </c>
      <c r="L69" s="72">
        <f t="shared" si="5"/>
        <v>6.208333333333333</v>
      </c>
      <c r="M69" s="129">
        <v>400</v>
      </c>
      <c r="N69" s="43">
        <f>M69/L69</f>
        <v>64.42953020134229</v>
      </c>
    </row>
    <row r="70" spans="1:14" s="22" customFormat="1" ht="12" customHeight="1" thickBot="1" thickTop="1">
      <c r="A70" s="127"/>
      <c r="B70" s="128"/>
      <c r="C70" s="49" t="s">
        <v>28</v>
      </c>
      <c r="D70" s="59">
        <v>1190</v>
      </c>
      <c r="E70" s="60">
        <v>1250</v>
      </c>
      <c r="F70" s="60">
        <v>1290</v>
      </c>
      <c r="G70" s="60">
        <v>1330</v>
      </c>
      <c r="H70" s="60">
        <v>1360</v>
      </c>
      <c r="I70" s="60">
        <v>1390</v>
      </c>
      <c r="J70" s="60">
        <v>1430</v>
      </c>
      <c r="K70" s="60">
        <v>1460</v>
      </c>
      <c r="L70" s="62">
        <v>1490</v>
      </c>
      <c r="M70" s="129"/>
      <c r="N70" s="44">
        <f>M69/L70</f>
        <v>0.2684563758389262</v>
      </c>
    </row>
    <row r="71" spans="1:17" s="24" customFormat="1" ht="11.25" customHeight="1">
      <c r="A71" s="131" t="s">
        <v>44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2"/>
      <c r="O71" s="34"/>
      <c r="P71" s="23"/>
      <c r="Q71" s="23"/>
    </row>
    <row r="72" spans="1:17" s="24" customFormat="1" ht="22.5" customHeight="1">
      <c r="A72" s="176" t="s">
        <v>112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7"/>
      <c r="O72" s="34"/>
      <c r="P72" s="23"/>
      <c r="Q72" s="23"/>
    </row>
    <row r="73" spans="1:15" s="23" customFormat="1" ht="24" customHeight="1">
      <c r="A73" s="185" t="s">
        <v>45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62"/>
      <c r="O73" s="34"/>
    </row>
    <row r="74" spans="1:15" s="19" customFormat="1" ht="17.25" customHeight="1">
      <c r="A74" s="161" t="s">
        <v>46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34"/>
    </row>
    <row r="75" spans="1:15" s="19" customFormat="1" ht="27" customHeight="1">
      <c r="A75" s="161" t="s">
        <v>118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2"/>
      <c r="O75" s="34"/>
    </row>
    <row r="76" spans="1:15" s="19" customFormat="1" ht="12" customHeight="1">
      <c r="A76" s="25" t="s">
        <v>47</v>
      </c>
      <c r="B76" s="166" t="s">
        <v>48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 t="s">
        <v>49</v>
      </c>
      <c r="M76" s="166"/>
      <c r="N76" s="167"/>
      <c r="O76" s="34"/>
    </row>
    <row r="77" spans="1:15" s="19" customFormat="1" ht="28.5" customHeight="1">
      <c r="A77" s="26" t="s">
        <v>50</v>
      </c>
      <c r="B77" s="168" t="s">
        <v>51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 t="s">
        <v>52</v>
      </c>
      <c r="M77" s="168"/>
      <c r="N77" s="169"/>
      <c r="O77" s="34"/>
    </row>
    <row r="78" spans="1:15" s="19" customFormat="1" ht="15.75" customHeight="1">
      <c r="A78" s="27" t="s">
        <v>53</v>
      </c>
      <c r="B78" s="168" t="s">
        <v>54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 t="s">
        <v>55</v>
      </c>
      <c r="M78" s="168"/>
      <c r="N78" s="169"/>
      <c r="O78" s="34"/>
    </row>
    <row r="79" spans="1:15" s="19" customFormat="1" ht="30" customHeight="1">
      <c r="A79" s="27" t="s">
        <v>56</v>
      </c>
      <c r="B79" s="175" t="s">
        <v>57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86" t="s">
        <v>58</v>
      </c>
      <c r="M79" s="186"/>
      <c r="N79" s="187"/>
      <c r="O79" s="34"/>
    </row>
    <row r="80" spans="1:15" s="19" customFormat="1" ht="18" customHeight="1">
      <c r="A80" s="27" t="s">
        <v>59</v>
      </c>
      <c r="B80" s="172" t="s">
        <v>115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3"/>
      <c r="O80" s="34"/>
    </row>
    <row r="81" spans="1:15" s="19" customFormat="1" ht="14.25" customHeight="1">
      <c r="A81" s="27" t="s">
        <v>60</v>
      </c>
      <c r="B81" s="168" t="s">
        <v>61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 t="s">
        <v>134</v>
      </c>
      <c r="M81" s="168"/>
      <c r="N81" s="169"/>
      <c r="O81" s="34"/>
    </row>
    <row r="82" spans="1:15" s="19" customFormat="1" ht="18.75" customHeight="1">
      <c r="A82" s="27" t="s">
        <v>62</v>
      </c>
      <c r="B82" s="168" t="s">
        <v>63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9"/>
      <c r="O82" s="34"/>
    </row>
    <row r="83" spans="1:15" s="19" customFormat="1" ht="18.75" customHeight="1" thickBot="1">
      <c r="A83" s="40" t="s">
        <v>64</v>
      </c>
      <c r="B83" s="130" t="s">
        <v>177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 t="s">
        <v>135</v>
      </c>
      <c r="M83" s="130"/>
      <c r="N83" s="174"/>
      <c r="O83" s="34"/>
    </row>
    <row r="84" spans="1:15" s="19" customFormat="1" ht="15.75" customHeight="1" thickBot="1" thickTop="1">
      <c r="A84" s="41" t="s">
        <v>65</v>
      </c>
      <c r="B84" s="170" t="s">
        <v>66</v>
      </c>
      <c r="C84" s="170"/>
      <c r="D84" s="170"/>
      <c r="E84" s="170"/>
      <c r="F84" s="170"/>
      <c r="G84" s="170" t="s">
        <v>65</v>
      </c>
      <c r="H84" s="170"/>
      <c r="I84" s="183" t="s">
        <v>66</v>
      </c>
      <c r="J84" s="183"/>
      <c r="K84" s="183"/>
      <c r="L84" s="183"/>
      <c r="M84" s="183"/>
      <c r="N84" s="184"/>
      <c r="O84" s="34"/>
    </row>
    <row r="85" spans="1:15" s="19" customFormat="1" ht="16.5" customHeight="1" thickBot="1" thickTop="1">
      <c r="A85" s="28" t="s">
        <v>99</v>
      </c>
      <c r="B85" s="171" t="s">
        <v>96</v>
      </c>
      <c r="C85" s="171"/>
      <c r="D85" s="171"/>
      <c r="E85" s="171"/>
      <c r="F85" s="171"/>
      <c r="G85" s="134" t="s">
        <v>86</v>
      </c>
      <c r="H85" s="134"/>
      <c r="I85" s="112" t="s">
        <v>68</v>
      </c>
      <c r="J85" s="112"/>
      <c r="K85" s="112"/>
      <c r="L85" s="112"/>
      <c r="M85" s="112"/>
      <c r="N85" s="113"/>
      <c r="O85" s="34"/>
    </row>
    <row r="86" spans="1:15" s="19" customFormat="1" ht="16.5" customHeight="1" thickBot="1" thickTop="1">
      <c r="A86" s="28" t="s">
        <v>79</v>
      </c>
      <c r="B86" s="171" t="s">
        <v>67</v>
      </c>
      <c r="C86" s="171"/>
      <c r="D86" s="171"/>
      <c r="E86" s="171"/>
      <c r="F86" s="171"/>
      <c r="G86" s="134" t="s">
        <v>87</v>
      </c>
      <c r="H86" s="134"/>
      <c r="I86" s="112" t="s">
        <v>69</v>
      </c>
      <c r="J86" s="112"/>
      <c r="K86" s="112"/>
      <c r="L86" s="112"/>
      <c r="M86" s="112"/>
      <c r="N86" s="113"/>
      <c r="O86" s="34"/>
    </row>
    <row r="87" spans="1:15" s="19" customFormat="1" ht="18" customHeight="1" thickBot="1" thickTop="1">
      <c r="A87" s="28" t="s">
        <v>80</v>
      </c>
      <c r="B87" s="171" t="s">
        <v>182</v>
      </c>
      <c r="C87" s="171"/>
      <c r="D87" s="171"/>
      <c r="E87" s="171"/>
      <c r="F87" s="171"/>
      <c r="G87" s="134" t="s">
        <v>88</v>
      </c>
      <c r="H87" s="134"/>
      <c r="I87" s="112" t="s">
        <v>71</v>
      </c>
      <c r="J87" s="112"/>
      <c r="K87" s="112"/>
      <c r="L87" s="112"/>
      <c r="M87" s="112"/>
      <c r="N87" s="113"/>
      <c r="O87" s="34"/>
    </row>
    <row r="88" spans="1:15" s="19" customFormat="1" ht="18" customHeight="1" thickBot="1" thickTop="1">
      <c r="A88" s="28" t="s">
        <v>81</v>
      </c>
      <c r="B88" s="171" t="s">
        <v>70</v>
      </c>
      <c r="C88" s="171"/>
      <c r="D88" s="171"/>
      <c r="E88" s="171"/>
      <c r="F88" s="171"/>
      <c r="G88" s="134" t="s">
        <v>89</v>
      </c>
      <c r="H88" s="134"/>
      <c r="I88" s="112" t="s">
        <v>73</v>
      </c>
      <c r="J88" s="112"/>
      <c r="K88" s="112"/>
      <c r="L88" s="112"/>
      <c r="M88" s="112"/>
      <c r="N88" s="113"/>
      <c r="O88" s="34"/>
    </row>
    <row r="89" spans="1:15" s="19" customFormat="1" ht="19.5" customHeight="1" thickBot="1" thickTop="1">
      <c r="A89" s="28" t="s">
        <v>82</v>
      </c>
      <c r="B89" s="171" t="s">
        <v>72</v>
      </c>
      <c r="C89" s="171"/>
      <c r="D89" s="171"/>
      <c r="E89" s="171"/>
      <c r="F89" s="171"/>
      <c r="G89" s="134" t="s">
        <v>90</v>
      </c>
      <c r="H89" s="134"/>
      <c r="I89" s="112" t="s">
        <v>75</v>
      </c>
      <c r="J89" s="112"/>
      <c r="K89" s="112"/>
      <c r="L89" s="112"/>
      <c r="M89" s="112"/>
      <c r="N89" s="113"/>
      <c r="O89" s="34"/>
    </row>
    <row r="90" spans="1:15" s="19" customFormat="1" ht="19.5" customHeight="1" thickBot="1" thickTop="1">
      <c r="A90" s="28" t="s">
        <v>83</v>
      </c>
      <c r="B90" s="171" t="s">
        <v>74</v>
      </c>
      <c r="C90" s="171"/>
      <c r="D90" s="171"/>
      <c r="E90" s="171"/>
      <c r="F90" s="171"/>
      <c r="G90" s="134" t="s">
        <v>91</v>
      </c>
      <c r="H90" s="134"/>
      <c r="I90" s="112" t="s">
        <v>101</v>
      </c>
      <c r="J90" s="112"/>
      <c r="K90" s="112"/>
      <c r="L90" s="112"/>
      <c r="M90" s="112"/>
      <c r="N90" s="113"/>
      <c r="O90" s="34"/>
    </row>
    <row r="91" spans="1:17" s="15" customFormat="1" ht="14.25" customHeight="1" thickBot="1" thickTop="1">
      <c r="A91" s="28" t="s">
        <v>84</v>
      </c>
      <c r="B91" s="171" t="s">
        <v>76</v>
      </c>
      <c r="C91" s="171"/>
      <c r="D91" s="171"/>
      <c r="E91" s="171"/>
      <c r="F91" s="171"/>
      <c r="G91" s="134" t="s">
        <v>29</v>
      </c>
      <c r="H91" s="134"/>
      <c r="I91" s="112" t="s">
        <v>78</v>
      </c>
      <c r="J91" s="112"/>
      <c r="K91" s="112"/>
      <c r="L91" s="112"/>
      <c r="M91" s="112"/>
      <c r="N91" s="113"/>
      <c r="O91" s="34"/>
      <c r="P91" s="18"/>
      <c r="Q91" s="18"/>
    </row>
    <row r="92" spans="1:17" s="15" customFormat="1" ht="14.25" customHeight="1" thickBot="1" thickTop="1">
      <c r="A92" s="33" t="s">
        <v>98</v>
      </c>
      <c r="B92" s="133" t="s">
        <v>100</v>
      </c>
      <c r="C92" s="133"/>
      <c r="D92" s="133"/>
      <c r="E92" s="133"/>
      <c r="F92" s="133"/>
      <c r="G92" s="190" t="s">
        <v>85</v>
      </c>
      <c r="H92" s="190"/>
      <c r="I92" s="114" t="s">
        <v>77</v>
      </c>
      <c r="J92" s="114"/>
      <c r="K92" s="114"/>
      <c r="L92" s="114"/>
      <c r="M92" s="114"/>
      <c r="N92" s="113"/>
      <c r="O92" s="34"/>
      <c r="P92" s="18"/>
      <c r="Q92" s="18"/>
    </row>
    <row r="93" spans="1:17" s="15" customFormat="1" ht="14.25" thickBot="1" thickTop="1">
      <c r="A93" s="33" t="s">
        <v>92</v>
      </c>
      <c r="B93" s="133" t="s">
        <v>114</v>
      </c>
      <c r="C93" s="133"/>
      <c r="D93" s="133"/>
      <c r="E93" s="133"/>
      <c r="F93" s="133"/>
      <c r="G93" s="190" t="s">
        <v>93</v>
      </c>
      <c r="H93" s="190"/>
      <c r="I93" s="114" t="s">
        <v>97</v>
      </c>
      <c r="J93" s="114"/>
      <c r="K93" s="114"/>
      <c r="L93" s="114"/>
      <c r="M93" s="114"/>
      <c r="N93" s="113"/>
      <c r="O93" s="34"/>
      <c r="P93" s="18"/>
      <c r="Q93" s="18"/>
    </row>
    <row r="94" spans="1:17" s="15" customFormat="1" ht="14.25" customHeight="1" thickBot="1" thickTop="1">
      <c r="A94" s="33" t="s">
        <v>109</v>
      </c>
      <c r="B94" s="133" t="s">
        <v>111</v>
      </c>
      <c r="C94" s="133"/>
      <c r="D94" s="133"/>
      <c r="E94" s="133"/>
      <c r="F94" s="133"/>
      <c r="G94" s="134" t="s">
        <v>113</v>
      </c>
      <c r="H94" s="134"/>
      <c r="I94" s="135" t="s">
        <v>179</v>
      </c>
      <c r="J94" s="135"/>
      <c r="K94" s="135"/>
      <c r="L94" s="135"/>
      <c r="M94" s="135"/>
      <c r="N94" s="136"/>
      <c r="O94" s="34"/>
      <c r="P94" s="18"/>
      <c r="Q94" s="18"/>
    </row>
    <row r="95" spans="1:17" s="15" customFormat="1" ht="14.25" thickBot="1" thickTop="1">
      <c r="A95" s="111" t="s">
        <v>119</v>
      </c>
      <c r="B95" s="188" t="s">
        <v>180</v>
      </c>
      <c r="C95" s="188"/>
      <c r="D95" s="188"/>
      <c r="E95" s="188"/>
      <c r="F95" s="188"/>
      <c r="G95" s="189"/>
      <c r="H95" s="189"/>
      <c r="I95" s="135"/>
      <c r="J95" s="135"/>
      <c r="K95" s="135"/>
      <c r="L95" s="135"/>
      <c r="M95" s="135"/>
      <c r="N95" s="136"/>
      <c r="O95" s="34"/>
      <c r="P95" s="18"/>
      <c r="Q95" s="18"/>
    </row>
    <row r="96" spans="2:17" s="15" customFormat="1" ht="13.5" thickTop="1">
      <c r="B96" s="16"/>
      <c r="C96" s="17"/>
      <c r="D96" s="4"/>
      <c r="H96" s="5"/>
      <c r="I96" s="5"/>
      <c r="J96" s="5"/>
      <c r="M96" s="18"/>
      <c r="N96" s="39"/>
      <c r="O96" s="34"/>
      <c r="P96" s="18"/>
      <c r="Q96" s="18"/>
    </row>
    <row r="97" spans="2:17" s="15" customFormat="1" ht="12.75">
      <c r="B97" s="16"/>
      <c r="C97" s="17"/>
      <c r="D97" s="4"/>
      <c r="H97" s="5"/>
      <c r="I97" s="5"/>
      <c r="J97" s="5"/>
      <c r="M97" s="18"/>
      <c r="N97" s="39"/>
      <c r="O97" s="34"/>
      <c r="P97" s="18"/>
      <c r="Q97" s="18"/>
    </row>
    <row r="98" spans="2:17" s="15" customFormat="1" ht="12.75">
      <c r="B98" s="16"/>
      <c r="C98" s="17"/>
      <c r="D98" s="4"/>
      <c r="H98" s="5"/>
      <c r="I98" s="5"/>
      <c r="J98" s="5"/>
      <c r="M98" s="18"/>
      <c r="N98" s="39"/>
      <c r="O98" s="34"/>
      <c r="P98" s="18"/>
      <c r="Q98" s="18"/>
    </row>
    <row r="99" spans="2:17" s="15" customFormat="1" ht="12.75">
      <c r="B99" s="16"/>
      <c r="C99" s="17"/>
      <c r="D99" s="4"/>
      <c r="H99" s="5"/>
      <c r="I99" s="5"/>
      <c r="J99" s="5"/>
      <c r="M99" s="18"/>
      <c r="N99" s="39"/>
      <c r="O99" s="34"/>
      <c r="P99" s="18"/>
      <c r="Q99" s="18"/>
    </row>
    <row r="100" spans="2:17" s="15" customFormat="1" ht="12.75">
      <c r="B100" s="16"/>
      <c r="C100" s="17"/>
      <c r="D100" s="4"/>
      <c r="H100" s="5"/>
      <c r="I100" s="5"/>
      <c r="J100" s="5"/>
      <c r="M100" s="18"/>
      <c r="N100" s="39"/>
      <c r="O100" s="34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39"/>
      <c r="O101" s="34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39"/>
      <c r="O102" s="34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39"/>
      <c r="O103" s="34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39"/>
      <c r="O104" s="34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39"/>
      <c r="O105" s="34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39"/>
      <c r="O106" s="34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39"/>
      <c r="O107" s="34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39"/>
      <c r="O108" s="34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39"/>
      <c r="O109" s="34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39"/>
      <c r="O110" s="34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39"/>
      <c r="O111" s="34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39"/>
      <c r="O112" s="34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39"/>
      <c r="O113" s="34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39"/>
      <c r="O114" s="34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39"/>
      <c r="O115" s="34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39"/>
      <c r="O116" s="34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39"/>
      <c r="O117" s="34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39"/>
      <c r="O118" s="34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39"/>
      <c r="O119" s="34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39"/>
      <c r="O120" s="34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39"/>
      <c r="O121" s="34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39"/>
      <c r="O122" s="34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39"/>
      <c r="O123" s="34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39"/>
      <c r="O124" s="34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39"/>
      <c r="O125" s="34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39"/>
      <c r="O126" s="34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39"/>
      <c r="O127" s="34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39"/>
      <c r="O128" s="34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39"/>
      <c r="O129" s="34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39"/>
      <c r="O130" s="34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39"/>
      <c r="O131" s="34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39"/>
      <c r="O132" s="34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39"/>
      <c r="O133" s="34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39"/>
      <c r="O134" s="34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39"/>
      <c r="O135" s="34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39"/>
      <c r="O136" s="34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39"/>
      <c r="O137" s="34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39"/>
      <c r="O138" s="34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39"/>
      <c r="O139" s="34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39"/>
      <c r="O140" s="34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39"/>
      <c r="O141" s="34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39"/>
      <c r="O142" s="34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39"/>
      <c r="O143" s="34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39"/>
      <c r="O144" s="34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39"/>
      <c r="O145" s="34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39"/>
      <c r="O146" s="34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39"/>
      <c r="O147" s="34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39"/>
      <c r="O148" s="34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39"/>
      <c r="O149" s="34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39"/>
      <c r="O150" s="34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39"/>
      <c r="O151" s="34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39"/>
      <c r="O152" s="34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39"/>
      <c r="O153" s="34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39"/>
      <c r="O154" s="34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39"/>
      <c r="O155" s="34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39"/>
      <c r="O156" s="34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39"/>
      <c r="O157" s="34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39"/>
      <c r="O158" s="34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39"/>
      <c r="O159" s="34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39"/>
      <c r="O160" s="34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39"/>
      <c r="O161" s="34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39"/>
      <c r="O162" s="34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39"/>
      <c r="O163" s="34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39"/>
      <c r="O164" s="34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39"/>
      <c r="O165" s="34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39"/>
      <c r="O166" s="34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39"/>
      <c r="O167" s="34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39"/>
      <c r="O168" s="34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39"/>
      <c r="O169" s="34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39"/>
      <c r="O170" s="34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39"/>
      <c r="O171" s="34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39"/>
      <c r="O172" s="34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39"/>
      <c r="O173" s="34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39"/>
      <c r="O174" s="34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39"/>
      <c r="O175" s="34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39"/>
      <c r="O176" s="34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39"/>
      <c r="O177" s="34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39"/>
      <c r="O178" s="34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39"/>
      <c r="O179" s="34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39"/>
      <c r="O180" s="34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39"/>
      <c r="O181" s="34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39"/>
      <c r="O182" s="34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39"/>
      <c r="O183" s="34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39"/>
      <c r="O184" s="34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39"/>
      <c r="O185" s="34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39"/>
      <c r="O186" s="34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39"/>
      <c r="O187" s="34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39"/>
      <c r="O188" s="34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39"/>
      <c r="O189" s="34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39"/>
      <c r="O190" s="34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39"/>
      <c r="O191" s="34"/>
      <c r="P191" s="18"/>
      <c r="Q191" s="18"/>
    </row>
    <row r="192" spans="2:17" s="15" customFormat="1" ht="12.75">
      <c r="B192" s="16"/>
      <c r="C192" s="17"/>
      <c r="D192" s="4"/>
      <c r="H192" s="5"/>
      <c r="I192" s="5"/>
      <c r="J192" s="5"/>
      <c r="M192" s="18"/>
      <c r="N192" s="39"/>
      <c r="O192" s="34"/>
      <c r="P192" s="18"/>
      <c r="Q192" s="18"/>
    </row>
    <row r="193" spans="2:17" s="15" customFormat="1" ht="12.75">
      <c r="B193" s="16"/>
      <c r="C193" s="17"/>
      <c r="D193" s="4"/>
      <c r="H193" s="5"/>
      <c r="I193" s="5"/>
      <c r="J193" s="5"/>
      <c r="M193" s="18"/>
      <c r="N193" s="39"/>
      <c r="O193" s="34"/>
      <c r="P193" s="18"/>
      <c r="Q193" s="18"/>
    </row>
    <row r="194" spans="2:17" s="15" customFormat="1" ht="12.75">
      <c r="B194" s="16"/>
      <c r="C194" s="17"/>
      <c r="D194" s="4"/>
      <c r="H194" s="5"/>
      <c r="I194" s="5"/>
      <c r="J194" s="5"/>
      <c r="M194" s="18"/>
      <c r="N194" s="39"/>
      <c r="O194" s="34"/>
      <c r="P194" s="18"/>
      <c r="Q194" s="18"/>
    </row>
    <row r="195" spans="2:17" s="15" customFormat="1" ht="12.75">
      <c r="B195" s="16"/>
      <c r="C195" s="17"/>
      <c r="D195" s="4"/>
      <c r="H195" s="5"/>
      <c r="I195" s="5"/>
      <c r="J195" s="5"/>
      <c r="M195" s="18"/>
      <c r="N195" s="39"/>
      <c r="O195" s="34"/>
      <c r="P195" s="18"/>
      <c r="Q195" s="18"/>
    </row>
    <row r="196" spans="2:17" s="15" customFormat="1" ht="12.75">
      <c r="B196" s="16"/>
      <c r="C196" s="17"/>
      <c r="D196" s="4"/>
      <c r="H196" s="5"/>
      <c r="I196" s="5"/>
      <c r="J196" s="5"/>
      <c r="M196" s="18"/>
      <c r="N196" s="39"/>
      <c r="O196" s="34"/>
      <c r="P196" s="18"/>
      <c r="Q196" s="18"/>
    </row>
    <row r="197" spans="2:17" s="15" customFormat="1" ht="12.75">
      <c r="B197" s="16"/>
      <c r="C197" s="17"/>
      <c r="D197" s="4"/>
      <c r="H197" s="5"/>
      <c r="I197" s="5"/>
      <c r="J197" s="5"/>
      <c r="M197" s="18"/>
      <c r="N197" s="39"/>
      <c r="O197" s="34"/>
      <c r="P197" s="18"/>
      <c r="Q197" s="18"/>
    </row>
    <row r="198" spans="2:17" s="15" customFormat="1" ht="12.75">
      <c r="B198" s="16"/>
      <c r="C198" s="17"/>
      <c r="D198" s="4"/>
      <c r="H198" s="5"/>
      <c r="I198" s="5"/>
      <c r="J198" s="5"/>
      <c r="M198" s="18"/>
      <c r="N198" s="39"/>
      <c r="O198" s="34"/>
      <c r="P198" s="18"/>
      <c r="Q198" s="18"/>
    </row>
    <row r="199" spans="2:17" s="15" customFormat="1" ht="12.75">
      <c r="B199" s="16"/>
      <c r="C199" s="17"/>
      <c r="D199" s="4"/>
      <c r="H199" s="5"/>
      <c r="I199" s="5"/>
      <c r="J199" s="5"/>
      <c r="M199" s="18"/>
      <c r="N199" s="39"/>
      <c r="O199" s="34"/>
      <c r="P199" s="18"/>
      <c r="Q199" s="18"/>
    </row>
    <row r="200" spans="2:17" s="15" customFormat="1" ht="12.75">
      <c r="B200" s="16"/>
      <c r="C200" s="17"/>
      <c r="D200" s="4"/>
      <c r="H200" s="5"/>
      <c r="I200" s="5"/>
      <c r="J200" s="5"/>
      <c r="M200" s="18"/>
      <c r="N200" s="39"/>
      <c r="O200" s="34"/>
      <c r="P200" s="18"/>
      <c r="Q200" s="18"/>
    </row>
    <row r="201" spans="2:17" s="15" customFormat="1" ht="12.75">
      <c r="B201" s="16"/>
      <c r="C201" s="17"/>
      <c r="D201" s="4"/>
      <c r="H201" s="5"/>
      <c r="I201" s="5"/>
      <c r="J201" s="5"/>
      <c r="M201" s="18"/>
      <c r="N201" s="39"/>
      <c r="O201" s="34"/>
      <c r="P201" s="18"/>
      <c r="Q201" s="18"/>
    </row>
    <row r="202" spans="2:17" s="15" customFormat="1" ht="12.75">
      <c r="B202" s="16"/>
      <c r="C202" s="17"/>
      <c r="D202" s="4"/>
      <c r="H202" s="5"/>
      <c r="I202" s="5"/>
      <c r="J202" s="5"/>
      <c r="M202" s="18"/>
      <c r="N202" s="39"/>
      <c r="O202" s="34"/>
      <c r="P202" s="18"/>
      <c r="Q202" s="18"/>
    </row>
    <row r="203" spans="2:17" s="15" customFormat="1" ht="12.75">
      <c r="B203" s="16"/>
      <c r="C203" s="17"/>
      <c r="D203" s="4"/>
      <c r="H203" s="5"/>
      <c r="I203" s="5"/>
      <c r="J203" s="5"/>
      <c r="M203" s="18"/>
      <c r="N203" s="39"/>
      <c r="O203" s="34"/>
      <c r="P203" s="18"/>
      <c r="Q203" s="18"/>
    </row>
    <row r="204" spans="2:17" s="15" customFormat="1" ht="12.75">
      <c r="B204" s="16"/>
      <c r="C204" s="17"/>
      <c r="D204" s="4"/>
      <c r="H204" s="5"/>
      <c r="I204" s="5"/>
      <c r="J204" s="5"/>
      <c r="M204" s="18"/>
      <c r="N204" s="39"/>
      <c r="O204" s="34"/>
      <c r="P204" s="18"/>
      <c r="Q204" s="18"/>
    </row>
    <row r="205" spans="2:17" s="15" customFormat="1" ht="12.75">
      <c r="B205" s="16"/>
      <c r="C205" s="17"/>
      <c r="D205" s="4"/>
      <c r="H205" s="5"/>
      <c r="I205" s="5"/>
      <c r="J205" s="5"/>
      <c r="M205" s="18"/>
      <c r="N205" s="39"/>
      <c r="O205" s="34"/>
      <c r="P205" s="18"/>
      <c r="Q205" s="18"/>
    </row>
    <row r="206" spans="2:17" s="15" customFormat="1" ht="12.75">
      <c r="B206" s="16"/>
      <c r="C206" s="17"/>
      <c r="D206" s="4"/>
      <c r="H206" s="5"/>
      <c r="I206" s="5"/>
      <c r="J206" s="5"/>
      <c r="M206" s="18"/>
      <c r="N206" s="39"/>
      <c r="O206" s="34"/>
      <c r="P206" s="18"/>
      <c r="Q206" s="18"/>
    </row>
    <row r="207" spans="2:17" s="15" customFormat="1" ht="12.75">
      <c r="B207" s="16"/>
      <c r="C207" s="17"/>
      <c r="D207" s="4"/>
      <c r="H207" s="5"/>
      <c r="I207" s="5"/>
      <c r="J207" s="5"/>
      <c r="M207" s="18"/>
      <c r="N207" s="39"/>
      <c r="O207" s="34"/>
      <c r="P207" s="18"/>
      <c r="Q207" s="18"/>
    </row>
    <row r="208" spans="2:17" s="15" customFormat="1" ht="12.75">
      <c r="B208" s="16"/>
      <c r="C208" s="17"/>
      <c r="D208" s="4"/>
      <c r="H208" s="5"/>
      <c r="I208" s="5"/>
      <c r="J208" s="5"/>
      <c r="M208" s="18"/>
      <c r="N208" s="39"/>
      <c r="O208" s="34"/>
      <c r="P208" s="18"/>
      <c r="Q208" s="18"/>
    </row>
    <row r="209" spans="2:17" s="15" customFormat="1" ht="12.75">
      <c r="B209" s="16"/>
      <c r="C209" s="17"/>
      <c r="D209" s="4"/>
      <c r="H209" s="5"/>
      <c r="I209" s="5"/>
      <c r="J209" s="5"/>
      <c r="M209" s="18"/>
      <c r="N209" s="39"/>
      <c r="O209" s="34"/>
      <c r="P209" s="18"/>
      <c r="Q209" s="18"/>
    </row>
    <row r="210" spans="2:17" s="15" customFormat="1" ht="12.75">
      <c r="B210" s="16"/>
      <c r="C210" s="17"/>
      <c r="D210" s="4"/>
      <c r="G210" s="1"/>
      <c r="H210" s="5"/>
      <c r="I210" s="5"/>
      <c r="J210" s="5"/>
      <c r="K210" s="1"/>
      <c r="L210" s="1"/>
      <c r="M210" s="6"/>
      <c r="N210" s="39"/>
      <c r="O210" s="34"/>
      <c r="P210" s="18"/>
      <c r="Q210" s="18"/>
    </row>
    <row r="211" spans="2:17" s="15" customFormat="1" ht="12.75">
      <c r="B211" s="16"/>
      <c r="C211" s="17"/>
      <c r="D211" s="4"/>
      <c r="G211" s="1"/>
      <c r="H211" s="5"/>
      <c r="I211" s="5"/>
      <c r="J211" s="5"/>
      <c r="K211" s="1"/>
      <c r="L211" s="1"/>
      <c r="M211" s="6"/>
      <c r="N211" s="39"/>
      <c r="O211" s="34"/>
      <c r="P211" s="18"/>
      <c r="Q211" s="18"/>
    </row>
  </sheetData>
  <sheetProtection/>
  <mergeCells count="161">
    <mergeCell ref="M51:M52"/>
    <mergeCell ref="A57:A58"/>
    <mergeCell ref="B57:B58"/>
    <mergeCell ref="M57:M58"/>
    <mergeCell ref="A59:A60"/>
    <mergeCell ref="B59:B60"/>
    <mergeCell ref="M59:M60"/>
    <mergeCell ref="A29:A30"/>
    <mergeCell ref="B29:B30"/>
    <mergeCell ref="M29:M30"/>
    <mergeCell ref="A43:A44"/>
    <mergeCell ref="B43:B44"/>
    <mergeCell ref="M43:M44"/>
    <mergeCell ref="G93:H93"/>
    <mergeCell ref="A11:A12"/>
    <mergeCell ref="B11:B12"/>
    <mergeCell ref="M11:M12"/>
    <mergeCell ref="A13:A14"/>
    <mergeCell ref="B13:B14"/>
    <mergeCell ref="M13:M14"/>
    <mergeCell ref="A19:A20"/>
    <mergeCell ref="B19:B20"/>
    <mergeCell ref="M19:M20"/>
    <mergeCell ref="L79:N79"/>
    <mergeCell ref="B84:F84"/>
    <mergeCell ref="B95:F95"/>
    <mergeCell ref="G95:H95"/>
    <mergeCell ref="I95:N95"/>
    <mergeCell ref="B92:F92"/>
    <mergeCell ref="B91:F91"/>
    <mergeCell ref="G91:H91"/>
    <mergeCell ref="G92:H92"/>
    <mergeCell ref="B93:F93"/>
    <mergeCell ref="G88:H88"/>
    <mergeCell ref="B81:K81"/>
    <mergeCell ref="B88:F88"/>
    <mergeCell ref="L81:N81"/>
    <mergeCell ref="I84:N84"/>
    <mergeCell ref="B90:F90"/>
    <mergeCell ref="G89:H89"/>
    <mergeCell ref="G90:H90"/>
    <mergeCell ref="B89:F89"/>
    <mergeCell ref="G87:H87"/>
    <mergeCell ref="B87:F87"/>
    <mergeCell ref="A67:A68"/>
    <mergeCell ref="B67:B68"/>
    <mergeCell ref="A72:N72"/>
    <mergeCell ref="B85:F85"/>
    <mergeCell ref="M67:M68"/>
    <mergeCell ref="B76:K76"/>
    <mergeCell ref="A73:N73"/>
    <mergeCell ref="A74:N74"/>
    <mergeCell ref="B78:K78"/>
    <mergeCell ref="A45:A46"/>
    <mergeCell ref="B45:B46"/>
    <mergeCell ref="G85:H85"/>
    <mergeCell ref="B77:K77"/>
    <mergeCell ref="B79:K79"/>
    <mergeCell ref="A51:A52"/>
    <mergeCell ref="B51:B52"/>
    <mergeCell ref="D51:D52"/>
    <mergeCell ref="G84:H84"/>
    <mergeCell ref="B86:F86"/>
    <mergeCell ref="B80:N80"/>
    <mergeCell ref="G86:H86"/>
    <mergeCell ref="B82:N82"/>
    <mergeCell ref="L83:N83"/>
    <mergeCell ref="M55:M56"/>
    <mergeCell ref="M53:M54"/>
    <mergeCell ref="A69:A70"/>
    <mergeCell ref="B69:B70"/>
    <mergeCell ref="M69:M70"/>
    <mergeCell ref="A61:A62"/>
    <mergeCell ref="B61:B62"/>
    <mergeCell ref="M61:M62"/>
    <mergeCell ref="A55:A56"/>
    <mergeCell ref="B55:B56"/>
    <mergeCell ref="B31:B32"/>
    <mergeCell ref="M31:M32"/>
    <mergeCell ref="A47:A48"/>
    <mergeCell ref="B47:B48"/>
    <mergeCell ref="M47:M48"/>
    <mergeCell ref="A53:A54"/>
    <mergeCell ref="B53:B54"/>
    <mergeCell ref="B37:B38"/>
    <mergeCell ref="M35:M36"/>
    <mergeCell ref="B21:B22"/>
    <mergeCell ref="M21:M22"/>
    <mergeCell ref="A39:A40"/>
    <mergeCell ref="B39:B40"/>
    <mergeCell ref="M39:M40"/>
    <mergeCell ref="A37:A38"/>
    <mergeCell ref="A27:A28"/>
    <mergeCell ref="M37:M38"/>
    <mergeCell ref="D21:D22"/>
    <mergeCell ref="A31:A32"/>
    <mergeCell ref="A65:A66"/>
    <mergeCell ref="B65:B66"/>
    <mergeCell ref="M65:M66"/>
    <mergeCell ref="A33:A34"/>
    <mergeCell ref="B33:B34"/>
    <mergeCell ref="M33:M34"/>
    <mergeCell ref="B41:B42"/>
    <mergeCell ref="A35:A36"/>
    <mergeCell ref="B35:B36"/>
    <mergeCell ref="M15:M16"/>
    <mergeCell ref="A25:A26"/>
    <mergeCell ref="B25:B26"/>
    <mergeCell ref="M25:M26"/>
    <mergeCell ref="A21:A22"/>
    <mergeCell ref="B27:B28"/>
    <mergeCell ref="M27:M28"/>
    <mergeCell ref="A23:A24"/>
    <mergeCell ref="B23:B24"/>
    <mergeCell ref="M23:M24"/>
    <mergeCell ref="A49:A50"/>
    <mergeCell ref="B49:B50"/>
    <mergeCell ref="M49:M50"/>
    <mergeCell ref="M41:M42"/>
    <mergeCell ref="M45:M46"/>
    <mergeCell ref="A41:A42"/>
    <mergeCell ref="D8:L8"/>
    <mergeCell ref="A7:N7"/>
    <mergeCell ref="M8:M9"/>
    <mergeCell ref="H1:N1"/>
    <mergeCell ref="H2:N2"/>
    <mergeCell ref="A17:A18"/>
    <mergeCell ref="B17:B18"/>
    <mergeCell ref="M17:M18"/>
    <mergeCell ref="A15:A16"/>
    <mergeCell ref="B15:B16"/>
    <mergeCell ref="B94:F94"/>
    <mergeCell ref="G94:H94"/>
    <mergeCell ref="I94:N94"/>
    <mergeCell ref="I88:N88"/>
    <mergeCell ref="I89:N89"/>
    <mergeCell ref="A1:E1"/>
    <mergeCell ref="F1:G2"/>
    <mergeCell ref="A2:E2"/>
    <mergeCell ref="A8:A10"/>
    <mergeCell ref="B8:B10"/>
    <mergeCell ref="M63:M64"/>
    <mergeCell ref="B83:K83"/>
    <mergeCell ref="I85:N85"/>
    <mergeCell ref="I86:N86"/>
    <mergeCell ref="I87:N87"/>
    <mergeCell ref="A71:N71"/>
    <mergeCell ref="A75:N75"/>
    <mergeCell ref="L76:N76"/>
    <mergeCell ref="L77:N77"/>
    <mergeCell ref="L78:N78"/>
    <mergeCell ref="I90:N90"/>
    <mergeCell ref="I91:N91"/>
    <mergeCell ref="I92:N92"/>
    <mergeCell ref="I93:N93"/>
    <mergeCell ref="A3:N3"/>
    <mergeCell ref="A4:N4"/>
    <mergeCell ref="A5:N5"/>
    <mergeCell ref="A6:N6"/>
    <mergeCell ref="A63:A64"/>
    <mergeCell ref="B63:B64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6.00390625" style="0" customWidth="1"/>
    <col min="4" max="4" width="15.140625" style="0" hidden="1" customWidth="1"/>
    <col min="5" max="5" width="10.57421875" style="0" customWidth="1"/>
    <col min="6" max="6" width="12.28125" style="0" customWidth="1"/>
    <col min="8" max="8" width="8.140625" style="0" customWidth="1"/>
    <col min="9" max="9" width="7.8515625" style="0" customWidth="1"/>
  </cols>
  <sheetData>
    <row r="1" spans="1:12" ht="31.5" customHeight="1">
      <c r="A1" s="205" t="s">
        <v>94</v>
      </c>
      <c r="B1" s="205"/>
      <c r="C1" s="205"/>
      <c r="D1" s="205"/>
      <c r="E1" s="205"/>
      <c r="G1" s="100"/>
      <c r="H1" s="202" t="s">
        <v>0</v>
      </c>
      <c r="I1" s="202"/>
      <c r="J1" s="202"/>
      <c r="K1" s="202"/>
      <c r="L1" s="202"/>
    </row>
    <row r="2" spans="1:12" ht="24.75" customHeight="1">
      <c r="A2" s="204" t="s">
        <v>1</v>
      </c>
      <c r="B2" s="204"/>
      <c r="C2" s="204"/>
      <c r="D2" s="204"/>
      <c r="E2" s="204"/>
      <c r="G2" s="101"/>
      <c r="H2" s="203" t="s">
        <v>43</v>
      </c>
      <c r="I2" s="203"/>
      <c r="J2" s="203"/>
      <c r="K2" s="203"/>
      <c r="L2" s="203"/>
    </row>
    <row r="3" spans="1:12" ht="20.25" customHeight="1">
      <c r="A3" s="210" t="s">
        <v>95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5.75">
      <c r="A4" s="191" t="s">
        <v>136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2.75">
      <c r="A5" s="192" t="s">
        <v>137</v>
      </c>
      <c r="B5" s="192"/>
      <c r="C5" s="192"/>
      <c r="D5" s="192"/>
      <c r="E5" s="192"/>
      <c r="F5" s="192"/>
      <c r="G5" s="192"/>
      <c r="H5" s="192" t="s">
        <v>138</v>
      </c>
      <c r="I5" s="192"/>
      <c r="J5" s="192"/>
      <c r="K5" s="192"/>
      <c r="L5" s="192"/>
    </row>
    <row r="6" spans="1:12" ht="12.75">
      <c r="A6" s="192" t="s">
        <v>139</v>
      </c>
      <c r="B6" s="192" t="s">
        <v>140</v>
      </c>
      <c r="C6" s="192"/>
      <c r="D6" s="192"/>
      <c r="E6" s="192" t="s">
        <v>141</v>
      </c>
      <c r="F6" s="192"/>
      <c r="G6" s="192"/>
      <c r="H6" s="192" t="s">
        <v>142</v>
      </c>
      <c r="I6" s="192"/>
      <c r="J6" s="192" t="s">
        <v>143</v>
      </c>
      <c r="K6" s="192" t="s">
        <v>144</v>
      </c>
      <c r="L6" s="192" t="s">
        <v>145</v>
      </c>
    </row>
    <row r="7" spans="1:12" ht="12.75">
      <c r="A7" s="192"/>
      <c r="B7" s="192"/>
      <c r="C7" s="192"/>
      <c r="D7" s="192"/>
      <c r="E7" s="99" t="s">
        <v>146</v>
      </c>
      <c r="F7" s="99" t="s">
        <v>147</v>
      </c>
      <c r="G7" s="99" t="s">
        <v>148</v>
      </c>
      <c r="H7" s="192"/>
      <c r="I7" s="192"/>
      <c r="J7" s="192"/>
      <c r="K7" s="192"/>
      <c r="L7" s="192"/>
    </row>
    <row r="8" spans="1:12" ht="14.25">
      <c r="A8" s="91" t="s">
        <v>149</v>
      </c>
      <c r="B8" s="194" t="s">
        <v>150</v>
      </c>
      <c r="C8" s="194"/>
      <c r="D8" s="194"/>
      <c r="E8" s="92">
        <v>0.5</v>
      </c>
      <c r="F8" s="92">
        <v>0.5</v>
      </c>
      <c r="G8" s="92">
        <v>0.5</v>
      </c>
      <c r="H8" s="193">
        <v>700</v>
      </c>
      <c r="I8" s="193"/>
      <c r="J8" s="92" t="s">
        <v>151</v>
      </c>
      <c r="K8" s="92">
        <v>450</v>
      </c>
      <c r="L8" s="92">
        <v>17</v>
      </c>
    </row>
    <row r="9" spans="1:12" ht="14.25">
      <c r="A9" s="91" t="s">
        <v>152</v>
      </c>
      <c r="B9" s="194" t="s">
        <v>153</v>
      </c>
      <c r="C9" s="194"/>
      <c r="D9" s="194"/>
      <c r="E9" s="92">
        <v>2.95</v>
      </c>
      <c r="F9" s="92">
        <v>1.7</v>
      </c>
      <c r="G9" s="92">
        <v>1.5</v>
      </c>
      <c r="H9" s="193">
        <v>1000</v>
      </c>
      <c r="I9" s="193"/>
      <c r="J9" s="92" t="s">
        <v>151</v>
      </c>
      <c r="K9" s="92">
        <v>600</v>
      </c>
      <c r="L9" s="92">
        <v>17.5</v>
      </c>
    </row>
    <row r="10" spans="1:12" ht="14.25">
      <c r="A10" s="91" t="s">
        <v>154</v>
      </c>
      <c r="B10" s="194" t="s">
        <v>23</v>
      </c>
      <c r="C10" s="194"/>
      <c r="D10" s="194"/>
      <c r="E10" s="92">
        <v>2.95</v>
      </c>
      <c r="F10" s="92">
        <v>1.7</v>
      </c>
      <c r="G10" s="92">
        <v>1.6</v>
      </c>
      <c r="H10" s="193">
        <v>1400</v>
      </c>
      <c r="I10" s="193"/>
      <c r="J10" s="92" t="s">
        <v>155</v>
      </c>
      <c r="K10" s="92">
        <v>600</v>
      </c>
      <c r="L10" s="92">
        <v>17.5</v>
      </c>
    </row>
    <row r="11" spans="1:12" ht="14.25">
      <c r="A11" s="91" t="s">
        <v>156</v>
      </c>
      <c r="B11" s="194" t="s">
        <v>157</v>
      </c>
      <c r="C11" s="194"/>
      <c r="D11" s="194"/>
      <c r="E11" s="92">
        <v>2.95</v>
      </c>
      <c r="F11" s="92">
        <v>1.7</v>
      </c>
      <c r="G11" s="92">
        <v>1.6</v>
      </c>
      <c r="H11" s="193">
        <v>1800</v>
      </c>
      <c r="I11" s="193"/>
      <c r="J11" s="92" t="s">
        <v>105</v>
      </c>
      <c r="K11" s="92">
        <v>600</v>
      </c>
      <c r="L11" s="92">
        <v>17.5</v>
      </c>
    </row>
    <row r="12" spans="1:12" ht="14.25">
      <c r="A12" s="91" t="s">
        <v>158</v>
      </c>
      <c r="B12" s="194" t="s">
        <v>159</v>
      </c>
      <c r="C12" s="194"/>
      <c r="D12" s="194"/>
      <c r="E12" s="92">
        <v>4</v>
      </c>
      <c r="F12" s="92">
        <v>2</v>
      </c>
      <c r="G12" s="92">
        <v>2</v>
      </c>
      <c r="H12" s="193">
        <v>2700</v>
      </c>
      <c r="I12" s="193"/>
      <c r="J12" s="92" t="s">
        <v>106</v>
      </c>
      <c r="K12" s="92">
        <v>900</v>
      </c>
      <c r="L12" s="92">
        <v>22.5</v>
      </c>
    </row>
    <row r="13" spans="1:12" ht="14.25">
      <c r="A13" s="91" t="s">
        <v>160</v>
      </c>
      <c r="B13" s="194" t="s">
        <v>161</v>
      </c>
      <c r="C13" s="194"/>
      <c r="D13" s="194"/>
      <c r="E13" s="92">
        <v>5</v>
      </c>
      <c r="F13" s="92">
        <v>2.2</v>
      </c>
      <c r="G13" s="92">
        <v>2.2</v>
      </c>
      <c r="H13" s="193">
        <v>4400</v>
      </c>
      <c r="I13" s="193"/>
      <c r="J13" s="92" t="s">
        <v>107</v>
      </c>
      <c r="K13" s="92">
        <v>1100</v>
      </c>
      <c r="L13" s="92">
        <v>30</v>
      </c>
    </row>
    <row r="14" spans="1:12" ht="14.25">
      <c r="A14" s="91" t="s">
        <v>162</v>
      </c>
      <c r="B14" s="194" t="s">
        <v>163</v>
      </c>
      <c r="C14" s="194"/>
      <c r="D14" s="194"/>
      <c r="E14" s="92">
        <v>6</v>
      </c>
      <c r="F14" s="92">
        <v>2.3</v>
      </c>
      <c r="G14" s="92">
        <v>2.4</v>
      </c>
      <c r="H14" s="195">
        <v>6000</v>
      </c>
      <c r="I14" s="195"/>
      <c r="J14" s="92" t="s">
        <v>107</v>
      </c>
      <c r="K14" s="92">
        <v>1500</v>
      </c>
      <c r="L14" s="92">
        <v>45</v>
      </c>
    </row>
    <row r="15" spans="1:12" ht="14.25">
      <c r="A15" s="91" t="s">
        <v>164</v>
      </c>
      <c r="B15" s="194" t="s">
        <v>165</v>
      </c>
      <c r="C15" s="194"/>
      <c r="D15" s="194"/>
      <c r="E15" s="92">
        <v>13.6</v>
      </c>
      <c r="F15" s="92">
        <v>2.45</v>
      </c>
      <c r="G15" s="92">
        <v>2.6</v>
      </c>
      <c r="H15" s="195">
        <v>10000</v>
      </c>
      <c r="I15" s="195"/>
      <c r="J15" s="92" t="s">
        <v>108</v>
      </c>
      <c r="K15" s="92">
        <v>2000</v>
      </c>
      <c r="L15" s="92" t="s">
        <v>166</v>
      </c>
    </row>
    <row r="16" spans="1:12" ht="12.75">
      <c r="A16" s="93"/>
      <c r="B16" s="93"/>
      <c r="C16" s="93"/>
      <c r="D16" s="93"/>
      <c r="E16" s="94"/>
      <c r="F16" s="94"/>
      <c r="G16" s="94"/>
      <c r="H16" s="95"/>
      <c r="I16" s="95"/>
      <c r="J16" s="94"/>
      <c r="K16" s="94"/>
      <c r="L16" s="94"/>
    </row>
    <row r="17" spans="1:12" ht="21.75" customHeight="1">
      <c r="A17" s="196" t="s">
        <v>167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 ht="24.75" customHeight="1">
      <c r="A18" s="196" t="s">
        <v>168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13.5" thickBot="1">
      <c r="A19" s="93"/>
      <c r="B19" s="93"/>
      <c r="C19" s="93"/>
      <c r="D19" s="93"/>
      <c r="E19" s="94"/>
      <c r="F19" s="94"/>
      <c r="G19" s="94"/>
      <c r="H19" s="95"/>
      <c r="I19" s="95"/>
      <c r="J19" s="94"/>
      <c r="K19" s="94"/>
      <c r="L19" s="94"/>
    </row>
    <row r="20" spans="1:12" ht="14.25">
      <c r="A20" s="211" t="s">
        <v>169</v>
      </c>
      <c r="B20" s="212"/>
      <c r="C20" s="212"/>
      <c r="D20" s="212"/>
      <c r="E20" s="212"/>
      <c r="F20" s="212"/>
      <c r="G20" s="213"/>
      <c r="H20" s="95"/>
      <c r="I20" s="95"/>
      <c r="J20" s="94"/>
      <c r="K20" s="94"/>
      <c r="L20" s="94"/>
    </row>
    <row r="21" spans="1:12" ht="25.5">
      <c r="A21" s="199" t="s">
        <v>170</v>
      </c>
      <c r="B21" s="197"/>
      <c r="C21" s="197" t="s">
        <v>171</v>
      </c>
      <c r="D21" s="197"/>
      <c r="E21" s="96" t="s">
        <v>172</v>
      </c>
      <c r="F21" s="197" t="s">
        <v>173</v>
      </c>
      <c r="G21" s="198"/>
      <c r="H21" s="95"/>
      <c r="I21" s="95"/>
      <c r="J21" s="94"/>
      <c r="K21" s="94"/>
      <c r="L21" s="94"/>
    </row>
    <row r="22" spans="1:12" ht="12.75">
      <c r="A22" s="199" t="s">
        <v>174</v>
      </c>
      <c r="B22" s="197"/>
      <c r="C22" s="197">
        <v>5</v>
      </c>
      <c r="D22" s="197"/>
      <c r="E22" s="97">
        <v>1600</v>
      </c>
      <c r="F22" s="200">
        <v>6400</v>
      </c>
      <c r="G22" s="201"/>
      <c r="H22" s="95"/>
      <c r="I22" s="95"/>
      <c r="J22" s="94"/>
      <c r="K22" s="94"/>
      <c r="L22" s="94"/>
    </row>
    <row r="23" spans="1:12" ht="15" customHeight="1" thickBot="1">
      <c r="A23" s="206" t="s">
        <v>175</v>
      </c>
      <c r="B23" s="207"/>
      <c r="C23" s="207">
        <v>5</v>
      </c>
      <c r="D23" s="207"/>
      <c r="E23" s="98">
        <v>1200</v>
      </c>
      <c r="F23" s="208">
        <v>4800</v>
      </c>
      <c r="G23" s="209"/>
      <c r="H23" s="95"/>
      <c r="I23" s="95"/>
      <c r="J23" s="94"/>
      <c r="K23" s="94"/>
      <c r="L23" s="94"/>
    </row>
    <row r="24" spans="1:9" ht="12.75">
      <c r="A24" s="42"/>
      <c r="B24" s="42"/>
      <c r="C24" s="42"/>
      <c r="D24" s="42"/>
      <c r="E24" s="42"/>
      <c r="F24" s="42"/>
      <c r="G24" s="42"/>
      <c r="H24" s="42"/>
      <c r="I24" s="42"/>
    </row>
  </sheetData>
  <sheetProtection/>
  <mergeCells count="43">
    <mergeCell ref="H1:L1"/>
    <mergeCell ref="H2:L2"/>
    <mergeCell ref="A2:E2"/>
    <mergeCell ref="A1:E1"/>
    <mergeCell ref="A23:B23"/>
    <mergeCell ref="C23:D23"/>
    <mergeCell ref="F23:G23"/>
    <mergeCell ref="A3:L3"/>
    <mergeCell ref="A20:G20"/>
    <mergeCell ref="A21:B21"/>
    <mergeCell ref="C21:D21"/>
    <mergeCell ref="F21:G21"/>
    <mergeCell ref="A22:B22"/>
    <mergeCell ref="C22:D22"/>
    <mergeCell ref="F22:G22"/>
    <mergeCell ref="B14:D14"/>
    <mergeCell ref="H14:I14"/>
    <mergeCell ref="B15:D15"/>
    <mergeCell ref="H15:I15"/>
    <mergeCell ref="A17:L17"/>
    <mergeCell ref="A18:L18"/>
    <mergeCell ref="B11:D11"/>
    <mergeCell ref="H11:I11"/>
    <mergeCell ref="B12:D12"/>
    <mergeCell ref="H12:I12"/>
    <mergeCell ref="B13:D13"/>
    <mergeCell ref="H13:I13"/>
    <mergeCell ref="B8:D8"/>
    <mergeCell ref="H8:I8"/>
    <mergeCell ref="B9:D9"/>
    <mergeCell ref="H9:I9"/>
    <mergeCell ref="B10:D10"/>
    <mergeCell ref="H10:I10"/>
    <mergeCell ref="A4:L4"/>
    <mergeCell ref="A5:G5"/>
    <mergeCell ref="H5:L5"/>
    <mergeCell ref="A6:A7"/>
    <mergeCell ref="B6:D7"/>
    <mergeCell ref="E6:G6"/>
    <mergeCell ref="H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2018-09-07T15:58:50Z</cp:lastPrinted>
  <dcterms:created xsi:type="dcterms:W3CDTF">2017-02-21T08:09:59Z</dcterms:created>
  <dcterms:modified xsi:type="dcterms:W3CDTF">2019-10-24T05:45:09Z</dcterms:modified>
  <cp:category/>
  <cp:version/>
  <cp:contentType/>
  <cp:contentStatus/>
</cp:coreProperties>
</file>